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7" rupBuild="26731"/>
  <mc:AlternateContent xmlns:mc="http://schemas.openxmlformats.org/markup-compatibility/2006">
    <mc:Choice Requires="x15">
      <x15ac:absPath xmlns:x15ac="http://schemas.microsoft.com/office/spreadsheetml/2010/11/ac" url="\\fileserver\OUPBE\УСОГЛАСУВАЊЕ 2026\7. јули 2026\"/>
    </mc:Choice>
  </mc:AlternateContent>
  <bookViews>
    <workbookView xWindow="-120" yWindow="-120" windowWidth="38640" windowHeight="21120" activeTab="4"/>
  </bookViews>
  <sheets>
    <sheet name="Cena na poramnuvanje" sheetId="1" r:id="rId1"/>
    <sheet name="Sreden kurs" sheetId="2" r:id="rId2"/>
    <sheet name="Cena na poramnuvanje vo MKD" sheetId="3" r:id="rId3"/>
    <sheet name="Angazirana aFRR energija" sheetId="4" r:id="rId4"/>
    <sheet name="Angazirana mFRR energija" sheetId="5" r:id="rId5"/>
    <sheet name="ACE" sheetId="6" r:id="rId6"/>
  </sheets>
  <calcPr/>
</workbook>
</file>

<file path=xl/calcChain.xml><?xml version="1.0" encoding="utf-8"?>
<calcChain xmlns="http://schemas.openxmlformats.org/spreadsheetml/2006/main">
  <c i="6" l="1"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i="5" r="C4"/>
  <c r="C5"/>
  <c r="C34"/>
  <c r="C39"/>
  <c r="C69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i="4" r="C4"/>
  <c r="C34"/>
  <c r="C39"/>
  <c r="C69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E104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E74"/>
  <c i="5" r="M104"/>
  <c r="Y103"/>
  <c r="X103"/>
  <c r="H103"/>
  <c r="T102"/>
  <c r="S102"/>
  <c r="O101"/>
  <c r="N101"/>
  <c r="Y100"/>
  <c r="J100"/>
  <c r="I100"/>
  <c r="T99"/>
  <c r="O98"/>
  <c r="AA97"/>
  <c r="Z97"/>
  <c r="J97"/>
  <c r="V96"/>
  <c r="U96"/>
  <c r="E96"/>
  <c r="Q95"/>
  <c r="P95"/>
  <c r="AA94"/>
  <c r="L94"/>
  <c r="K94"/>
  <c r="V93"/>
  <c r="G93"/>
  <c r="F93"/>
  <c r="Q92"/>
  <c r="X90"/>
  <c r="W90"/>
  <c r="G90"/>
  <c r="S89"/>
  <c r="R89"/>
  <c r="N88"/>
  <c r="M88"/>
  <c r="X87"/>
  <c r="I87"/>
  <c r="H87"/>
  <c r="S86"/>
  <c r="N85"/>
  <c r="Z84"/>
  <c r="Y84"/>
  <c r="I84"/>
  <c r="T83"/>
  <c r="P82"/>
  <c r="O82"/>
  <c r="K81"/>
  <c r="J81"/>
  <c r="U80"/>
  <c r="F80"/>
  <c r="E80"/>
  <c r="P79"/>
  <c r="AB78"/>
  <c r="AA78"/>
  <c r="K78"/>
  <c r="W77"/>
  <c r="V77"/>
  <c r="F77"/>
  <c r="Q76"/>
  <c r="M75"/>
  <c r="L75"/>
  <c r="H74"/>
  <c r="G74"/>
  <c r="U83"/>
  <c r="Z81"/>
  <c r="AB104"/>
  <c r="AA104"/>
  <c r="Z104"/>
  <c r="Y104"/>
  <c r="X104"/>
  <c r="W104"/>
  <c r="V104"/>
  <c r="U104"/>
  <c r="T104"/>
  <c r="S104"/>
  <c r="R104"/>
  <c r="Q104"/>
  <c r="P104"/>
  <c r="O104"/>
  <c r="N104"/>
  <c r="L104"/>
  <c r="K104"/>
  <c r="J104"/>
  <c r="H104"/>
  <c r="G104"/>
  <c r="F104"/>
  <c r="E104"/>
  <c r="AB103"/>
  <c r="AA103"/>
  <c r="Z103"/>
  <c r="W103"/>
  <c r="V103"/>
  <c r="U103"/>
  <c r="T103"/>
  <c r="S103"/>
  <c r="R103"/>
  <c r="Q103"/>
  <c r="P103"/>
  <c r="O103"/>
  <c r="N103"/>
  <c r="M103"/>
  <c r="L103"/>
  <c r="K103"/>
  <c r="J103"/>
  <c r="I103"/>
  <c r="G103"/>
  <c r="F103"/>
  <c r="E103"/>
  <c r="AB102"/>
  <c r="AA102"/>
  <c r="Z102"/>
  <c r="Y102"/>
  <c r="X102"/>
  <c r="W102"/>
  <c r="V102"/>
  <c r="U102"/>
  <c r="R102"/>
  <c r="Q102"/>
  <c r="P102"/>
  <c r="O102"/>
  <c r="N102"/>
  <c r="M102"/>
  <c r="L102"/>
  <c r="K102"/>
  <c r="J102"/>
  <c r="I102"/>
  <c r="H102"/>
  <c r="G102"/>
  <c r="F102"/>
  <c r="E102"/>
  <c r="AB101"/>
  <c r="AA101"/>
  <c r="Z101"/>
  <c r="Y101"/>
  <c r="X101"/>
  <c r="W101"/>
  <c r="V101"/>
  <c r="U101"/>
  <c r="T101"/>
  <c r="S101"/>
  <c r="R101"/>
  <c r="Q101"/>
  <c r="P101"/>
  <c r="M101"/>
  <c r="L101"/>
  <c r="K101"/>
  <c r="J101"/>
  <c r="I101"/>
  <c r="H101"/>
  <c r="G101"/>
  <c r="F101"/>
  <c r="E101"/>
  <c r="AB100"/>
  <c r="AA100"/>
  <c r="Z100"/>
  <c r="X100"/>
  <c r="W100"/>
  <c r="V100"/>
  <c r="U100"/>
  <c r="T100"/>
  <c r="S100"/>
  <c r="R100"/>
  <c r="Q100"/>
  <c r="P100"/>
  <c r="O100"/>
  <c r="N100"/>
  <c r="M100"/>
  <c r="L100"/>
  <c r="K100"/>
  <c r="H100"/>
  <c r="G100"/>
  <c r="F100"/>
  <c r="E100"/>
  <c r="AB99"/>
  <c r="AA99"/>
  <c r="Z99"/>
  <c r="Y99"/>
  <c r="X99"/>
  <c r="W99"/>
  <c r="V99"/>
  <c r="U99"/>
  <c r="S99"/>
  <c r="R99"/>
  <c r="Q99"/>
  <c r="P99"/>
  <c r="O99"/>
  <c r="N99"/>
  <c r="M99"/>
  <c r="L99"/>
  <c r="K99"/>
  <c r="J99"/>
  <c r="I99"/>
  <c r="H99"/>
  <c r="G99"/>
  <c r="F99"/>
  <c r="AB98"/>
  <c r="AA98"/>
  <c r="Z98"/>
  <c r="Y98"/>
  <c r="X98"/>
  <c r="W98"/>
  <c r="V98"/>
  <c r="U98"/>
  <c r="T98"/>
  <c r="S98"/>
  <c r="R98"/>
  <c r="Q98"/>
  <c r="P98"/>
  <c r="N98"/>
  <c r="M98"/>
  <c r="L98"/>
  <c r="K98"/>
  <c r="J98"/>
  <c r="I98"/>
  <c r="H98"/>
  <c r="G98"/>
  <c r="F98"/>
  <c r="AB97"/>
  <c r="Y97"/>
  <c r="X97"/>
  <c r="W97"/>
  <c r="V97"/>
  <c r="U97"/>
  <c r="T97"/>
  <c r="S97"/>
  <c r="R97"/>
  <c r="Q97"/>
  <c r="P97"/>
  <c r="O97"/>
  <c r="N97"/>
  <c r="M97"/>
  <c r="L97"/>
  <c r="K97"/>
  <c r="I97"/>
  <c r="H97"/>
  <c r="G97"/>
  <c r="F97"/>
  <c r="E97"/>
  <c r="AB96"/>
  <c r="AA96"/>
  <c r="Z96"/>
  <c r="Y96"/>
  <c r="X96"/>
  <c r="W96"/>
  <c r="T96"/>
  <c r="S96"/>
  <c r="R96"/>
  <c r="Q96"/>
  <c r="P96"/>
  <c r="O96"/>
  <c r="N96"/>
  <c r="M96"/>
  <c r="L96"/>
  <c r="K96"/>
  <c r="J96"/>
  <c r="I96"/>
  <c r="H96"/>
  <c r="G96"/>
  <c r="F96"/>
  <c r="AB95"/>
  <c r="AA95"/>
  <c r="Z95"/>
  <c r="Y95"/>
  <c r="X95"/>
  <c r="W95"/>
  <c r="V95"/>
  <c r="U95"/>
  <c r="S95"/>
  <c r="R95"/>
  <c r="O95"/>
  <c r="N95"/>
  <c r="M95"/>
  <c r="L95"/>
  <c r="K95"/>
  <c r="J95"/>
  <c r="I95"/>
  <c r="H95"/>
  <c r="G95"/>
  <c r="F95"/>
  <c r="E95"/>
  <c r="AB94"/>
  <c r="Z94"/>
  <c r="Y94"/>
  <c r="X94"/>
  <c r="W94"/>
  <c r="V94"/>
  <c r="U94"/>
  <c r="T94"/>
  <c r="S94"/>
  <c r="R94"/>
  <c r="Q94"/>
  <c r="P94"/>
  <c r="O94"/>
  <c r="M94"/>
  <c r="J94"/>
  <c r="I94"/>
  <c r="H94"/>
  <c r="G94"/>
  <c r="F94"/>
  <c r="E94"/>
  <c r="AB93"/>
  <c r="AA93"/>
  <c r="Z93"/>
  <c r="Y93"/>
  <c r="X93"/>
  <c r="W93"/>
  <c r="U93"/>
  <c r="T93"/>
  <c r="S93"/>
  <c r="R93"/>
  <c r="Q93"/>
  <c r="P93"/>
  <c r="O93"/>
  <c r="N93"/>
  <c r="M93"/>
  <c r="L93"/>
  <c r="K93"/>
  <c r="J93"/>
  <c r="I93"/>
  <c r="H93"/>
  <c r="E93"/>
  <c r="AB92"/>
  <c r="AA92"/>
  <c r="Z92"/>
  <c r="Y92"/>
  <c r="X92"/>
  <c r="W92"/>
  <c r="V92"/>
  <c r="U92"/>
  <c r="T92"/>
  <c r="S92"/>
  <c r="R92"/>
  <c r="P92"/>
  <c r="O92"/>
  <c r="N92"/>
  <c r="M92"/>
  <c r="L92"/>
  <c r="K92"/>
  <c r="J92"/>
  <c r="I92"/>
  <c r="H92"/>
  <c r="G92"/>
  <c r="F92"/>
  <c r="E92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AB90"/>
  <c r="AA90"/>
  <c r="Z90"/>
  <c r="Y90"/>
  <c r="V90"/>
  <c r="U90"/>
  <c r="T90"/>
  <c r="S90"/>
  <c r="R90"/>
  <c r="Q90"/>
  <c r="P90"/>
  <c r="O90"/>
  <c r="N90"/>
  <c r="M90"/>
  <c r="L90"/>
  <c r="K90"/>
  <c r="J90"/>
  <c r="I90"/>
  <c r="H90"/>
  <c r="F90"/>
  <c r="E90"/>
  <c r="AB89"/>
  <c r="AA89"/>
  <c r="Z89"/>
  <c r="Y89"/>
  <c r="X89"/>
  <c r="W89"/>
  <c r="V89"/>
  <c r="U89"/>
  <c r="T89"/>
  <c r="Q89"/>
  <c r="P89"/>
  <c r="O89"/>
  <c r="N89"/>
  <c r="M89"/>
  <c r="L89"/>
  <c r="K89"/>
  <c r="J89"/>
  <c r="I89"/>
  <c r="H89"/>
  <c r="G89"/>
  <c r="F89"/>
  <c r="AB88"/>
  <c r="AA88"/>
  <c r="Z88"/>
  <c r="Y88"/>
  <c r="X88"/>
  <c r="W88"/>
  <c r="V88"/>
  <c r="U88"/>
  <c r="T88"/>
  <c r="S88"/>
  <c r="R88"/>
  <c r="Q88"/>
  <c r="P88"/>
  <c r="O88"/>
  <c r="L88"/>
  <c r="K88"/>
  <c r="J88"/>
  <c r="I88"/>
  <c r="H88"/>
  <c r="G88"/>
  <c r="F88"/>
  <c r="E88"/>
  <c r="AB87"/>
  <c r="AA87"/>
  <c r="Z87"/>
  <c r="Y87"/>
  <c r="W87"/>
  <c r="V87"/>
  <c r="U87"/>
  <c r="T87"/>
  <c r="S87"/>
  <c r="R87"/>
  <c r="Q87"/>
  <c r="P87"/>
  <c r="O87"/>
  <c r="N87"/>
  <c r="M87"/>
  <c r="L87"/>
  <c r="K87"/>
  <c r="J87"/>
  <c r="G87"/>
  <c r="F87"/>
  <c r="E87"/>
  <c r="AB86"/>
  <c r="AA86"/>
  <c r="Z86"/>
  <c r="Y86"/>
  <c r="X86"/>
  <c r="W86"/>
  <c r="V86"/>
  <c r="U86"/>
  <c r="T86"/>
  <c r="R86"/>
  <c r="Q86"/>
  <c r="P86"/>
  <c r="O86"/>
  <c r="N86"/>
  <c r="M86"/>
  <c r="L86"/>
  <c r="K86"/>
  <c r="J86"/>
  <c r="I86"/>
  <c r="H86"/>
  <c r="G86"/>
  <c r="F86"/>
  <c r="E86"/>
  <c r="AB85"/>
  <c r="AA85"/>
  <c r="Z85"/>
  <c r="Y85"/>
  <c r="X85"/>
  <c r="W85"/>
  <c r="V85"/>
  <c r="U85"/>
  <c r="T85"/>
  <c r="S85"/>
  <c r="R85"/>
  <c r="Q85"/>
  <c r="P85"/>
  <c r="O85"/>
  <c r="M85"/>
  <c r="L85"/>
  <c r="K85"/>
  <c r="J85"/>
  <c r="I85"/>
  <c r="H85"/>
  <c r="G85"/>
  <c r="F85"/>
  <c r="AB84"/>
  <c r="AA84"/>
  <c r="X84"/>
  <c r="W84"/>
  <c r="V84"/>
  <c r="U84"/>
  <c r="T84"/>
  <c r="S84"/>
  <c r="R84"/>
  <c r="Q84"/>
  <c r="P84"/>
  <c r="O84"/>
  <c r="N84"/>
  <c r="M84"/>
  <c r="L84"/>
  <c r="K84"/>
  <c r="J84"/>
  <c r="H84"/>
  <c r="G84"/>
  <c r="F84"/>
  <c r="AB83"/>
  <c r="AA83"/>
  <c r="Z83"/>
  <c r="Y83"/>
  <c r="X83"/>
  <c r="W83"/>
  <c r="V83"/>
  <c r="S83"/>
  <c r="R83"/>
  <c r="Q83"/>
  <c r="P83"/>
  <c r="O83"/>
  <c r="N83"/>
  <c r="M83"/>
  <c r="L83"/>
  <c r="K83"/>
  <c r="J83"/>
  <c r="I83"/>
  <c r="H83"/>
  <c r="G83"/>
  <c r="F83"/>
  <c r="AB82"/>
  <c r="AA82"/>
  <c r="Z82"/>
  <c r="Y82"/>
  <c r="X82"/>
  <c r="W82"/>
  <c r="V82"/>
  <c r="U82"/>
  <c r="T82"/>
  <c r="S82"/>
  <c r="R82"/>
  <c r="Q82"/>
  <c r="N82"/>
  <c r="M82"/>
  <c r="L82"/>
  <c r="K82"/>
  <c r="J82"/>
  <c r="I82"/>
  <c r="H82"/>
  <c r="G82"/>
  <c r="F82"/>
  <c r="AB81"/>
  <c r="AA81"/>
  <c r="Y81"/>
  <c r="X81"/>
  <c r="W81"/>
  <c r="V81"/>
  <c r="U81"/>
  <c r="T81"/>
  <c r="S81"/>
  <c r="R81"/>
  <c r="Q81"/>
  <c r="P81"/>
  <c r="O81"/>
  <c r="N81"/>
  <c r="M81"/>
  <c r="L81"/>
  <c r="I81"/>
  <c r="H81"/>
  <c r="G81"/>
  <c r="F81"/>
  <c r="E81"/>
  <c r="AB80"/>
  <c r="AA80"/>
  <c r="Z80"/>
  <c r="Y80"/>
  <c r="X80"/>
  <c r="W80"/>
  <c r="V80"/>
  <c r="T80"/>
  <c r="S80"/>
  <c r="R80"/>
  <c r="Q80"/>
  <c r="P80"/>
  <c r="O80"/>
  <c r="N80"/>
  <c r="M80"/>
  <c r="L80"/>
  <c r="K80"/>
  <c r="J80"/>
  <c r="I80"/>
  <c r="H80"/>
  <c r="G80"/>
  <c r="AB79"/>
  <c r="AA79"/>
  <c r="Z79"/>
  <c r="Y79"/>
  <c r="X79"/>
  <c r="W79"/>
  <c r="V79"/>
  <c r="U79"/>
  <c r="S79"/>
  <c r="R79"/>
  <c r="Q79"/>
  <c r="O79"/>
  <c r="N79"/>
  <c r="M79"/>
  <c r="L79"/>
  <c r="K79"/>
  <c r="J79"/>
  <c r="I79"/>
  <c r="H79"/>
  <c r="G79"/>
  <c r="F79"/>
  <c r="E79"/>
  <c r="Z78"/>
  <c r="Y78"/>
  <c r="X78"/>
  <c r="W78"/>
  <c r="V78"/>
  <c r="U78"/>
  <c r="T78"/>
  <c r="S78"/>
  <c r="R78"/>
  <c r="Q78"/>
  <c r="P78"/>
  <c r="O78"/>
  <c r="M78"/>
  <c r="L78"/>
  <c r="J78"/>
  <c r="I78"/>
  <c r="H78"/>
  <c r="G78"/>
  <c r="F78"/>
  <c r="E78"/>
  <c r="AB77"/>
  <c r="AA77"/>
  <c r="Z77"/>
  <c r="Y77"/>
  <c r="X77"/>
  <c r="U77"/>
  <c r="T77"/>
  <c r="S77"/>
  <c r="R77"/>
  <c r="Q77"/>
  <c r="P77"/>
  <c r="O77"/>
  <c r="N77"/>
  <c r="M77"/>
  <c r="L77"/>
  <c r="K77"/>
  <c r="J77"/>
  <c r="I77"/>
  <c r="H77"/>
  <c r="G77"/>
  <c r="AB76"/>
  <c r="AA76"/>
  <c r="Z76"/>
  <c r="Y76"/>
  <c r="X76"/>
  <c r="W76"/>
  <c r="V76"/>
  <c r="U76"/>
  <c r="T76"/>
  <c r="S76"/>
  <c r="P76"/>
  <c r="O76"/>
  <c r="N76"/>
  <c r="M76"/>
  <c r="L76"/>
  <c r="K76"/>
  <c r="J76"/>
  <c r="I76"/>
  <c r="H76"/>
  <c r="G76"/>
  <c r="F76"/>
  <c r="E76"/>
  <c r="AB75"/>
  <c r="AA75"/>
  <c r="Z75"/>
  <c r="Y75"/>
  <c r="X75"/>
  <c r="W75"/>
  <c r="V75"/>
  <c r="U75"/>
  <c r="T75"/>
  <c r="S75"/>
  <c r="R75"/>
  <c r="Q75"/>
  <c r="P75"/>
  <c r="O75"/>
  <c r="N75"/>
  <c r="K75"/>
  <c r="J75"/>
  <c r="I75"/>
  <c r="H75"/>
  <c r="G75"/>
  <c r="F75"/>
  <c r="E75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F74"/>
  <c r="E74"/>
  <c i="4" l="1" r="D101"/>
  <c r="D98"/>
  <c r="D94"/>
  <c r="D90"/>
  <c r="D84"/>
  <c r="D80"/>
  <c r="D75"/>
  <c r="C100"/>
  <c r="C96"/>
  <c r="C91"/>
  <c r="C85"/>
  <c r="C78"/>
  <c i="5" r="D100"/>
  <c r="D93"/>
  <c r="C101"/>
  <c r="C97"/>
  <c r="C92"/>
  <c r="C88"/>
  <c r="C75"/>
  <c i="4" r="D103"/>
  <c r="D99"/>
  <c r="D96"/>
  <c r="D92"/>
  <c r="D89"/>
  <c r="D85"/>
  <c r="D81"/>
  <c r="D78"/>
  <c r="C104"/>
  <c r="C101"/>
  <c r="C98"/>
  <c r="C94"/>
  <c r="C93"/>
  <c r="C89"/>
  <c r="C86"/>
  <c r="C81"/>
  <c r="C79"/>
  <c r="C77"/>
  <c r="C74"/>
  <c i="5" r="D102"/>
  <c r="D91"/>
  <c r="D88"/>
  <c r="D81"/>
  <c r="D75"/>
  <c r="C102"/>
  <c r="C91"/>
  <c r="C87"/>
  <c r="C80"/>
  <c r="D74"/>
  <c i="4" r="D104"/>
  <c r="D97"/>
  <c r="D93"/>
  <c r="D87"/>
  <c r="D83"/>
  <c r="D77"/>
  <c r="C102"/>
  <c r="C97"/>
  <c r="C90"/>
  <c r="C84"/>
  <c r="C76"/>
  <c r="D74"/>
  <c i="5" r="D101"/>
  <c r="D96"/>
  <c r="D90"/>
  <c r="D86"/>
  <c r="C103"/>
  <c r="C90"/>
  <c i="4" r="D102"/>
  <c r="D100"/>
  <c r="D95"/>
  <c r="D91"/>
  <c r="D88"/>
  <c r="D86"/>
  <c r="D82"/>
  <c r="D79"/>
  <c r="D76"/>
  <c r="C103"/>
  <c r="C99"/>
  <c r="C95"/>
  <c r="C92"/>
  <c r="C88"/>
  <c r="C87"/>
  <c r="C83"/>
  <c r="C82"/>
  <c r="C80"/>
  <c r="C75"/>
  <c i="5" r="D103"/>
  <c r="D97"/>
  <c r="D92"/>
  <c r="D87"/>
  <c r="D80"/>
  <c r="C100"/>
  <c r="C96"/>
  <c r="C93"/>
  <c r="C86"/>
  <c r="C81"/>
  <c r="C74"/>
  <c i="6" r="D35"/>
  <c i="5" r="R76"/>
  <c r="C76"/>
  <c r="N94"/>
  <c r="D94"/>
  <c r="T95"/>
  <c r="C95"/>
  <c r="E98"/>
  <c r="C98"/>
  <c r="E85"/>
  <c r="C85"/>
  <c r="E84"/>
  <c r="D84"/>
  <c r="I104"/>
  <c r="C104"/>
  <c r="E99"/>
  <c r="D99"/>
  <c r="E77"/>
  <c r="D77"/>
  <c r="E83"/>
  <c r="C83"/>
  <c r="N78"/>
  <c r="C78"/>
  <c r="E89"/>
  <c r="C89"/>
  <c r="T79"/>
  <c r="C79"/>
  <c r="E82"/>
  <c r="D82"/>
  <c l="1" r="D104"/>
  <c r="D89"/>
  <c r="D83"/>
  <c r="D78"/>
  <c r="D98"/>
  <c r="D95"/>
  <c r="D85"/>
  <c r="D79"/>
  <c r="C82"/>
  <c r="C77"/>
  <c r="C99"/>
  <c r="C94"/>
  <c r="C84"/>
  <c r="D76"/>
</calcChain>
</file>

<file path=xl/sharedStrings.xml><?xml version="1.0" encoding="utf-8"?>
<sst xmlns="http://schemas.openxmlformats.org/spreadsheetml/2006/main">
  <si>
    <t>Дата</t>
  </si>
  <si>
    <t>Cimb</t>
  </si>
  <si>
    <t>Цена на порамнување €/MWh - јули 2026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</si>
  <si>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</si>
  <si>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</si>
  <si>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</si>
  <si>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</si>
  <si>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</si>
  <si>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</si>
  <si>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</si>
  <si>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</si>
  <si>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</si>
  <si>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</si>
  <si>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</si>
  <si>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</si>
  <si>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</si>
  <si>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</si>
  <si>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</si>
  <si>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</si>
  <si>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</si>
  <si>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</si>
  <si>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</si>
  <si>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</si>
  <si>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</si>
  <si>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</si>
  <si>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</si>
  <si>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</si>
  <si>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WAPpos</t>
  </si>
  <si>
    <t>WAPneg</t>
  </si>
  <si>
    <t>VAA+</t>
  </si>
  <si>
    <t>VAA-</t>
  </si>
  <si>
    <t xml:space="preserve">Дата </t>
  </si>
  <si>
    <t>Валута</t>
  </si>
  <si>
    <t>Единица валута</t>
  </si>
  <si>
    <t>Среден курс во денари</t>
  </si>
  <si>
    <t>EUR</t>
  </si>
  <si>
    <t>Цена на порамнување МКД/MWh - јули 2026</t>
  </si>
  <si>
    <t>ПЕРИОД</t>
  </si>
  <si>
    <t>ВКУПНО</t>
  </si>
  <si>
    <t>Ангажирана aFRR регулација за нагоре - јули 2026</t>
  </si>
  <si>
    <t>Ангажирана aFRR регулација за надолу - јули 2026</t>
  </si>
  <si>
    <t>Вкупно ангажирана aFRR регулација - јули 2026</t>
  </si>
  <si>
    <t>Ангажирана mFRR регулација за нагоре - јули 2026</t>
  </si>
  <si>
    <t>Ангажирана mFRR регулација за надолу - јули 2026</t>
  </si>
  <si>
    <t>Вкупно ангажирана mFRR регулација - јули 2026</t>
  </si>
  <si>
    <t>Area Control Error (MWh/h)</t>
  </si>
  <si>
    <t>Вкупно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</si>
</sst>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_-* #,##0.00 _д_е_н_._-;-* #,##0.00 _д_е_н_._-;_-* &quot;-&quot;?? _д_е_н_._-;_-@_-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b/>
      <sz val="14"/>
      <color rgb="FFFFFFFF"/>
      <name val="Calibri"/>
    </font>
    <font>
      <b/>
      <i/>
      <sz val="14"/>
      <color rgb="FFFFFFFF"/>
      <name val="Calibri"/>
    </font>
    <font>
      <b/>
      <i/>
      <sz val="16"/>
      <color rgb="FFFFFFFF"/>
      <name val="Calibri"/>
    </font>
    <font>
      <b/>
      <sz val="12"/>
      <color rgb="FF333F4F"/>
      <name val="Calibri"/>
    </font>
    <font>
      <b/>
      <sz val="11"/>
      <color rgb="FFFFFFFF"/>
      <name val="Calibri"/>
    </font>
    <font>
      <b/>
      <i/>
      <sz val="11"/>
      <color rgb="FF333F4F"/>
      <name val="Calibri"/>
    </font>
    <font>
      <sz val="10"/>
      <name val="Calibri"/>
    </font>
    <font>
      <i/>
      <sz val="12"/>
      <color rgb="FFFFFFFF"/>
      <name val="Calibri"/>
      <scheme val="minor"/>
    </font>
    <font>
      <i/>
      <sz val="12"/>
      <color theme="3" tint="-0.249977111117893"/>
      <name val="Calibri"/>
      <scheme val="minor"/>
    </font>
    <font>
      <b/>
      <i/>
      <sz val="12"/>
      <color rgb="FFFFFFFF"/>
      <name val="Calibri"/>
      <scheme val="minor"/>
    </font>
    <font>
      <b/>
      <i/>
      <sz val="14"/>
      <color rgb="FFFFFFFF"/>
      <name val="Calibri"/>
      <scheme val="minor"/>
    </font>
    <font>
      <b/>
      <sz val="11"/>
      <color theme="3"/>
      <name val="Calibri"/>
      <charset val="204"/>
      <scheme val="minor"/>
    </font>
    <font>
      <sz val="11"/>
      <color rgb="FFFFFFFF"/>
      <name val="Calibri"/>
      <scheme val="minor"/>
    </font>
    <font>
      <sz val="12"/>
      <color theme="1"/>
      <name val="Calibri"/>
      <scheme val="minor"/>
    </font>
    <font>
      <b/>
      <sz val="11"/>
      <color theme="1"/>
      <name val="Calibri"/>
      <scheme val="minor"/>
    </font>
    <font>
      <b/>
      <sz val="12"/>
      <color theme="3"/>
      <name val="Calibri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305496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0"/>
        <bgColor indexed="64"/>
      </patternFill>
    </fill>
  </fills>
  <borders count="63">
    <border/>
    <border>
      <left style="thin">
        <color rgb="FF44546A"/>
      </left>
      <right style="thick">
        <color rgb="FFFFFFFF"/>
      </right>
      <top style="thin">
        <color rgb="FF44546A"/>
      </top>
    </border>
    <border>
      <left style="thick">
        <color rgb="FFFFFFFF"/>
      </left>
      <right style="thick">
        <color rgb="FFFFFFFF"/>
      </right>
      <top style="thin">
        <color rgb="FF44546A"/>
      </top>
    </border>
    <border>
      <top style="thin">
        <color rgb="FF44546A"/>
      </top>
    </border>
    <border>
      <right style="thin">
        <color rgb="FF44546A"/>
      </right>
      <top style="thin">
        <color rgb="FF44546A"/>
      </top>
    </border>
    <border>
      <left style="thin">
        <color rgb="FF44546A"/>
      </left>
      <right style="thick">
        <color rgb="FFFFFFFF"/>
      </right>
      <bottom style="thick">
        <color rgb="FFFFFFFF"/>
      </bottom>
    </border>
    <border>
      <left style="thick">
        <color rgb="FFFFFFFF"/>
      </left>
      <right style="thick">
        <color rgb="FFFFFFFF"/>
      </right>
      <bottom style="thick">
        <color rgb="FFFFFFFF"/>
      </bottom>
    </border>
    <border>
      <right style="medium">
        <color rgb="FFFFFFFF"/>
      </right>
      <top style="thick">
        <color rgb="FFFFFFFF"/>
      </top>
      <bottom style="thick">
        <color rgb="FFFFFFFF"/>
      </bottom>
    </border>
    <border>
      <top style="thick">
        <color rgb="FFFFFFFF"/>
      </top>
      <bottom style="thick">
        <color rgb="FFFFFFFF"/>
      </bottom>
    </border>
    <border>
      <left style="thin">
        <color rgb="FF44546A"/>
      </left>
      <right style="thick">
        <color rgb="FFFFFFFF"/>
      </right>
      <top style="thick">
        <color rgb="FFFFFFFF"/>
      </top>
    </border>
    <border>
      <top style="thin">
        <color rgb="FFFFFFFF"/>
      </top>
      <bottom style="thin">
        <color rgb="FFFFFFFF"/>
      </bottom>
    </border>
    <border>
      <right style="thin">
        <color rgb="FF44546A"/>
      </right>
    </border>
    <border>
      <left style="thin">
        <color rgb="FF44546A"/>
      </left>
      <right style="thick">
        <color rgb="FFFFFFFF"/>
      </right>
    </border>
    <border>
      <left style="thick">
        <color rgb="FFFFFFFF"/>
      </left>
      <top style="thin">
        <color rgb="FFFFFFFF"/>
      </top>
      <bottom style="hair">
        <color rgb="FF44546A"/>
      </bottom>
    </border>
    <border>
      <bottom style="hair">
        <color rgb="FF44546A"/>
      </bottom>
    </border>
    <border>
      <right style="thin">
        <color rgb="FF44546A"/>
      </right>
      <bottom style="hair">
        <color rgb="FF44546A"/>
      </bottom>
    </border>
    <border>
      <left style="thin">
        <color rgb="FF44546A"/>
      </left>
      <right style="thick">
        <color rgb="FFFFFFFF"/>
      </right>
      <bottom style="thin">
        <color rgb="FF44546A"/>
      </bottom>
    </border>
    <border>
      <left style="thick">
        <color rgb="FFFFFFFF"/>
      </left>
      <top style="thin">
        <color rgb="FFFFFFFF"/>
      </top>
    </border>
    <border>
      <bottom style="thin">
        <color rgb="FF44546A"/>
      </bottom>
    </border>
    <border>
      <right style="thin">
        <color rgb="FF44546A"/>
      </right>
      <bottom style="thin">
        <color rgb="FF44546A"/>
      </bottom>
    </border>
    <border>
      <left style="thin">
        <color theme="3"/>
      </left>
      <top style="thin">
        <color theme="3"/>
      </top>
      <bottom style="thick">
        <color rgb="FFFFFFFF"/>
      </bottom>
    </border>
    <border>
      <top style="thin">
        <color theme="3"/>
      </top>
      <bottom style="thick">
        <color rgb="FFFFFFFF"/>
      </bottom>
    </border>
    <border>
      <right style="thin">
        <color theme="3"/>
      </right>
      <top style="thin">
        <color theme="3"/>
      </top>
      <bottom style="thick">
        <color rgb="FFFFFFFF"/>
      </bottom>
    </border>
    <border>
      <right style="thin">
        <color theme="3"/>
      </right>
    </border>
    <border>
      <left style="thin">
        <color theme="3"/>
      </left>
      <top style="thin">
        <color theme="3"/>
      </top>
      <bottom style="thin">
        <color theme="3"/>
      </bottom>
    </border>
    <border>
      <bottom style="thin">
        <color theme="3"/>
      </bottom>
    </border>
    <border>
      <right style="thin">
        <color theme="3"/>
      </right>
      <bottom style="thin">
        <color theme="3"/>
      </bottom>
    </border>
    <border>
      <left style="thin">
        <color theme="3"/>
      </left>
      <top style="thin">
        <color theme="3"/>
      </top>
    </border>
    <border>
      <left style="medium">
        <color theme="0"/>
      </left>
      <top style="thin">
        <color theme="3"/>
      </top>
    </border>
    <border>
      <right style="medium">
        <color theme="0"/>
      </right>
      <top style="thin">
        <color theme="3"/>
      </top>
    </border>
    <border>
      <left style="thin">
        <color theme="3"/>
      </left>
      <bottom style="thick">
        <color rgb="FFFFFFFF"/>
      </bottom>
    </border>
    <border>
      <left style="medium">
        <color theme="0"/>
      </left>
      <bottom style="medium">
        <color theme="0"/>
      </bottom>
    </border>
    <border>
      <right style="medium">
        <color theme="0"/>
      </right>
      <bottom style="medium">
        <color theme="0"/>
      </bottom>
    </border>
    <border>
      <left style="medium">
        <color theme="0"/>
      </left>
      <top style="thick">
        <color rgb="FFFFFFFF"/>
      </top>
      <bottom style="medium">
        <color theme="0"/>
      </bottom>
    </border>
    <border>
      <left style="thin">
        <color theme="0"/>
      </left>
      <right style="thin">
        <color theme="0"/>
      </right>
      <top style="thick">
        <color rgb="FFFFFFFF"/>
      </top>
      <bottom style="medium">
        <color theme="0"/>
      </bottom>
    </border>
    <border>
      <left style="thin">
        <color theme="0"/>
      </left>
      <right style="thin">
        <color theme="0"/>
      </right>
      <top style="thin">
        <color theme="0"/>
      </top>
    </border>
    <border>
      <left style="thin">
        <color theme="0"/>
      </left>
      <right style="thin">
        <color theme="4" tint="0.799981688894314"/>
      </right>
      <top style="thick">
        <color rgb="FFFFFFFF"/>
      </top>
      <bottom style="medium">
        <color theme="0"/>
      </bottom>
    </border>
    <border>
      <left style="thin">
        <color theme="3"/>
      </left>
      <right style="medium">
        <color theme="0"/>
      </right>
      <top style="thick">
        <color rgb="FFFFFFFF"/>
      </top>
      <bottom style="thick">
        <color rgb="FFFFFFFF"/>
      </bottom>
    </border>
    <border>
      <top style="medium">
        <color theme="0"/>
      </top>
      <bottom style="medium">
        <color rgb="FFFFFFFF"/>
      </bottom>
    </border>
    <border>
      <right style="medium">
        <color rgb="FFFFFFFF"/>
      </right>
      <top style="medium">
        <color theme="0"/>
      </top>
      <bottom style="medium">
        <color rgb="FFFFFFFF"/>
      </bottom>
    </border>
    <border>
      <left style="thin">
        <color theme="3"/>
      </left>
    </border>
    <border>
      <left style="thin">
        <color theme="3"/>
      </left>
      <right style="medium">
        <color theme="0"/>
      </right>
      <top style="thin">
        <color theme="3"/>
      </top>
      <bottom style="thick">
        <color rgb="FFFFFFFF"/>
      </bottom>
    </border>
    <border>
      <left style="thin">
        <color theme="3"/>
      </left>
      <right style="medium">
        <color theme="0"/>
      </right>
      <top style="thin">
        <color theme="3"/>
      </top>
      <bottom style="thin">
        <color theme="3"/>
      </bottom>
    </border>
    <border>
      <left style="medium">
        <color theme="0"/>
      </left>
      <top style="medium">
        <color rgb="FFFFFFFF"/>
      </top>
      <bottom style="thin">
        <color theme="4" tint="0.799981688894314"/>
      </bottom>
    </border>
    <border>
      <right style="medium">
        <color rgb="FFFFFFFF"/>
      </right>
      <top style="medium">
        <color rgb="FFFFFFFF"/>
      </top>
      <bottom style="thin">
        <color theme="4" tint="0.799981688894314"/>
      </bottom>
    </border>
    <border>
      <left style="thin">
        <color theme="0"/>
      </left>
      <top style="thick">
        <color rgb="FFFFFFFF"/>
      </top>
      <bottom style="medium">
        <color theme="0"/>
      </bottom>
    </border>
    <border>
      <right style="medium">
        <color rgb="FFFFFFFF"/>
      </right>
      <bottom style="medium">
        <color rgb="FFFFFFFF"/>
      </bottom>
    </border>
    <border>
      <left style="thin">
        <color theme="3"/>
      </left>
      <right style="medium">
        <color rgb="FFFFFFFF"/>
      </right>
      <bottom style="medium">
        <color rgb="FFFFFFFF"/>
      </bottom>
    </border>
    <border>
      <left style="thin">
        <color theme="0"/>
      </left>
      <bottom style="thin">
        <color theme="0"/>
      </bottom>
    </border>
    <border>
      <left style="thin">
        <color theme="0"/>
      </left>
      <right style="thin">
        <color indexed="64"/>
      </right>
      <top style="medium">
        <color theme="0"/>
      </top>
      <bottom style="thin">
        <color theme="0"/>
      </bottom>
    </border>
    <border>
      <left style="thin">
        <color theme="0"/>
      </left>
      <right style="thin">
        <color indexed="64"/>
      </right>
      <bottom style="thin">
        <color theme="0"/>
      </bottom>
    </border>
    <border>
      <left style="medium">
        <color theme="0"/>
      </left>
      <right style="medium">
        <color rgb="FFFFFFFF"/>
      </right>
      <top style="medium">
        <color rgb="FFFFFFFF"/>
      </top>
      <bottom style="thin">
        <color theme="4" tint="0.799981688894314"/>
      </bottom>
    </border>
    <border>
      <left style="thin">
        <color theme="3"/>
      </left>
      <right style="medium">
        <color rgb="FFFFFFFF"/>
      </right>
      <top style="medium">
        <color rgb="FFFFFFFF"/>
      </top>
      <bottom style="thin">
        <color theme="4" tint="0.799981688894314"/>
      </bottom>
    </border>
    <border>
      <left style="medium">
        <color rgb="FFFFFFFF"/>
      </left>
      <top style="thin">
        <color theme="0"/>
      </top>
      <bottom style="thin">
        <color indexed="64"/>
      </bottom>
    </border>
    <border>
      <left style="medium">
        <color rgb="FFFFFFFF"/>
      </left>
      <right style="thin">
        <color indexed="64"/>
      </right>
      <top style="thin">
        <color theme="0"/>
      </top>
      <bottom style="thin">
        <color indexed="64"/>
      </bottom>
    </border>
    <border>
      <bottom style="thin">
        <color theme="0"/>
      </bottom>
    </border>
    <border>
      <right style="thin">
        <color theme="0"/>
      </right>
      <bottom style="thin">
        <color theme="0"/>
      </bottom>
    </border>
    <border>
      <left style="thin">
        <color theme="0"/>
      </left>
      <top style="medium">
        <color theme="0"/>
      </top>
    </border>
    <border>
      <left style="thin">
        <color indexed="64"/>
      </left>
    </border>
    <border>
      <bottom style="medium">
        <color theme="0"/>
      </bottom>
    </border>
    <border>
      <right style="medium">
        <color rgb="FFFFFFFF"/>
      </right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theme="4" tint="0.799981688894314"/>
      </bottom>
    </border>
    <border>
      <left style="thin">
        <color indexed="64"/>
      </left>
      <bottom style="thin">
        <color theme="3"/>
      </bottom>
    </border>
  </borders>
  <cellStyleXfs count="1">
    <xf numFmtId="0" fontId="0" fillId="0" borderId="0"/>
  </cellStyleXfs>
  <cellXfs count="80">
    <xf numFmtId="0" fontId="0" fillId="0" borderId="0" xfId="0"/>
    <xf numFmtId="0" fontId="1" fillId="2" borderId="0" xfId="0" applyFont="1" applyFill="1"/>
    <xf numFmtId="14" fontId="2" fillId="3" borderId="1" xfId="0" applyNumberFormat="1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center"/>
    </xf>
    <xf numFmtId="14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4" fontId="2" fillId="3" borderId="5" xfId="0" applyNumberFormat="1" applyFont="1" applyFill="1" applyBorder="1" applyAlignment="1">
      <alignment horizontal="center" vertical="center"/>
    </xf>
    <xf numFmtId="14" fontId="3" fillId="3" borderId="6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14" fontId="1" fillId="2" borderId="0" xfId="0" applyNumberFormat="1" applyFont="1" applyFill="1"/>
    <xf numFmtId="14" fontId="6" fillId="3" borderId="9" xfId="0" applyNumberFormat="1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4" fontId="8" fillId="2" borderId="0" xfId="0" applyNumberFormat="1" applyFont="1" applyFill="1" applyAlignment="1">
      <alignment horizontal="center" vertical="center" wrapText="1"/>
    </xf>
    <xf numFmtId="4" fontId="8" fillId="2" borderId="11" xfId="0" applyNumberFormat="1" applyFont="1" applyFill="1" applyBorder="1" applyAlignment="1">
      <alignment horizontal="center" vertical="center" wrapText="1"/>
    </xf>
    <xf numFmtId="14" fontId="6" fillId="3" borderId="12" xfId="0" applyNumberFormat="1" applyFont="1" applyFill="1" applyBorder="1" applyAlignment="1">
      <alignment horizontal="center" vertical="center"/>
    </xf>
    <xf numFmtId="14" fontId="6" fillId="3" borderId="5" xfId="0" applyNumberFormat="1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4" fontId="8" fillId="2" borderId="14" xfId="0" applyNumberFormat="1" applyFont="1" applyFill="1" applyBorder="1" applyAlignment="1">
      <alignment horizontal="center" vertical="center" wrapText="1"/>
    </xf>
    <xf numFmtId="4" fontId="8" fillId="2" borderId="15" xfId="0" applyNumberFormat="1" applyFont="1" applyFill="1" applyBorder="1" applyAlignment="1">
      <alignment horizontal="center" vertical="center" wrapText="1"/>
    </xf>
    <xf numFmtId="14" fontId="6" fillId="3" borderId="16" xfId="0" applyNumberFormat="1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4" fontId="8" fillId="2" borderId="18" xfId="0" applyNumberFormat="1" applyFont="1" applyFill="1" applyBorder="1" applyAlignment="1">
      <alignment horizontal="center" vertical="center" wrapText="1"/>
    </xf>
    <xf numFmtId="4" fontId="8" fillId="2" borderId="19" xfId="0" applyNumberFormat="1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14" fontId="10" fillId="6" borderId="20" xfId="0" applyNumberFormat="1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/>
    </xf>
    <xf numFmtId="164" fontId="0" fillId="7" borderId="23" xfId="0" applyNumberFormat="1" applyFill="1" applyBorder="1" applyAlignment="1">
      <alignment horizontal="center"/>
    </xf>
    <xf numFmtId="14" fontId="10" fillId="6" borderId="24" xfId="0" applyNumberFormat="1" applyFont="1" applyFill="1" applyBorder="1" applyAlignment="1">
      <alignment horizontal="center" vertical="center" wrapText="1"/>
    </xf>
    <xf numFmtId="0" fontId="0" fillId="7" borderId="25" xfId="0" applyFill="1" applyBorder="1" applyAlignment="1">
      <alignment horizontal="center"/>
    </xf>
    <xf numFmtId="164" fontId="0" fillId="7" borderId="26" xfId="0" applyNumberFormat="1" applyFill="1" applyBorder="1" applyAlignment="1">
      <alignment horizontal="center"/>
    </xf>
    <xf numFmtId="0" fontId="0" fillId="7" borderId="0" xfId="0" applyFill="1"/>
    <xf numFmtId="0" fontId="11" fillId="5" borderId="27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 wrapText="1"/>
    </xf>
    <xf numFmtId="0" fontId="12" fillId="5" borderId="21" xfId="0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center" wrapText="1"/>
    </xf>
    <xf numFmtId="0" fontId="11" fillId="5" borderId="30" xfId="0" applyFont="1" applyFill="1" applyBorder="1" applyAlignment="1">
      <alignment horizontal="center" vertical="center" wrapText="1"/>
    </xf>
    <xf numFmtId="0" fontId="11" fillId="5" borderId="31" xfId="0" applyFont="1" applyFill="1" applyBorder="1" applyAlignment="1">
      <alignment horizontal="center" vertical="center" wrapText="1"/>
    </xf>
    <xf numFmtId="0" fontId="11" fillId="5" borderId="32" xfId="0" applyFont="1" applyFill="1" applyBorder="1" applyAlignment="1">
      <alignment horizontal="center" vertical="center" wrapText="1"/>
    </xf>
    <xf numFmtId="2" fontId="13" fillId="6" borderId="33" xfId="0" applyNumberFormat="1" applyFont="1" applyFill="1" applyBorder="1" applyAlignment="1">
      <alignment horizontal="center" vertical="center"/>
    </xf>
    <xf numFmtId="2" fontId="13" fillId="6" borderId="34" xfId="0" applyNumberFormat="1" applyFont="1" applyFill="1" applyBorder="1" applyAlignment="1">
      <alignment horizontal="center" vertical="center"/>
    </xf>
    <xf numFmtId="2" fontId="13" fillId="6" borderId="35" xfId="0" applyNumberFormat="1" applyFont="1" applyFill="1" applyBorder="1" applyAlignment="1">
      <alignment horizontal="center" vertical="center"/>
    </xf>
    <xf numFmtId="2" fontId="13" fillId="6" borderId="36" xfId="0" applyNumberFormat="1" applyFont="1" applyFill="1" applyBorder="1" applyAlignment="1">
      <alignment horizontal="center" vertical="center"/>
    </xf>
    <xf numFmtId="14" fontId="14" fillId="5" borderId="37" xfId="0" applyNumberFormat="1" applyFont="1" applyFill="1" applyBorder="1" applyAlignment="1">
      <alignment horizontal="center" vertical="center" wrapText="1"/>
    </xf>
    <xf numFmtId="2" fontId="15" fillId="6" borderId="38" xfId="0" applyNumberFormat="1" applyFont="1" applyFill="1" applyBorder="1" applyAlignment="1">
      <alignment horizontal="center" vertical="center" wrapText="1"/>
    </xf>
    <xf numFmtId="2" fontId="15" fillId="6" borderId="39" xfId="0" applyNumberFormat="1" applyFont="1" applyFill="1" applyBorder="1" applyAlignment="1">
      <alignment horizontal="center" vertical="center" wrapText="1"/>
    </xf>
    <xf numFmtId="4" fontId="16" fillId="7" borderId="40" xfId="0" applyNumberFormat="1" applyFont="1" applyFill="1" applyBorder="1" applyAlignment="1">
      <alignment horizontal="center" vertical="center"/>
    </xf>
    <xf numFmtId="4" fontId="16" fillId="7" borderId="0" xfId="0" applyNumberFormat="1" applyFont="1" applyFill="1" applyAlignment="1">
      <alignment horizontal="center" vertical="center"/>
    </xf>
    <xf numFmtId="4" fontId="16" fillId="7" borderId="23" xfId="0" applyNumberFormat="1" applyFont="1" applyFill="1" applyBorder="1" applyAlignment="1">
      <alignment horizontal="center" vertical="center"/>
    </xf>
    <xf numFmtId="14" fontId="14" fillId="5" borderId="41" xfId="0" applyNumberFormat="1" applyFont="1" applyFill="1" applyBorder="1" applyAlignment="1">
      <alignment horizontal="center" vertical="center" wrapText="1"/>
    </xf>
    <xf numFmtId="14" fontId="14" fillId="5" borderId="42" xfId="0" applyNumberFormat="1" applyFont="1" applyFill="1" applyBorder="1" applyAlignment="1">
      <alignment horizontal="center" vertical="center" wrapText="1"/>
    </xf>
    <xf numFmtId="2" fontId="15" fillId="6" borderId="43" xfId="0" applyNumberFormat="1" applyFont="1" applyFill="1" applyBorder="1" applyAlignment="1">
      <alignment horizontal="center" vertical="center" wrapText="1"/>
    </xf>
    <xf numFmtId="2" fontId="15" fillId="6" borderId="44" xfId="0" applyNumberFormat="1" applyFont="1" applyFill="1" applyBorder="1" applyAlignment="1">
      <alignment horizontal="center" vertical="center" wrapText="1"/>
    </xf>
    <xf numFmtId="2" fontId="13" fillId="6" borderId="45" xfId="0" applyNumberFormat="1" applyFont="1" applyFill="1" applyBorder="1" applyAlignment="1">
      <alignment horizontal="center" vertical="center"/>
    </xf>
    <xf numFmtId="2" fontId="15" fillId="6" borderId="46" xfId="0" applyNumberFormat="1" applyFont="1" applyFill="1" applyBorder="1" applyAlignment="1">
      <alignment horizontal="center" vertical="center" wrapText="1"/>
    </xf>
    <xf numFmtId="2" fontId="15" fillId="6" borderId="47" xfId="0" applyNumberFormat="1" applyFont="1" applyFill="1" applyBorder="1" applyAlignment="1">
      <alignment horizontal="center" vertical="center" wrapText="1"/>
    </xf>
    <xf numFmtId="4" fontId="16" fillId="7" borderId="48" xfId="0" applyNumberFormat="1" applyFont="1" applyFill="1" applyBorder="1" applyAlignment="1">
      <alignment horizontal="center" vertical="center"/>
    </xf>
    <xf numFmtId="4" fontId="16" fillId="7" borderId="49" xfId="0" applyNumberFormat="1" applyFont="1" applyFill="1" applyBorder="1" applyAlignment="1">
      <alignment horizontal="center" vertical="center"/>
    </xf>
    <xf numFmtId="4" fontId="16" fillId="7" borderId="50" xfId="0" applyNumberFormat="1" applyFont="1" applyFill="1" applyBorder="1" applyAlignment="1">
      <alignment horizontal="center" vertical="center"/>
    </xf>
    <xf numFmtId="2" fontId="15" fillId="6" borderId="51" xfId="0" applyNumberFormat="1" applyFont="1" applyFill="1" applyBorder="1" applyAlignment="1">
      <alignment horizontal="center" vertical="center" wrapText="1"/>
    </xf>
    <xf numFmtId="2" fontId="15" fillId="6" borderId="52" xfId="0" applyNumberFormat="1" applyFont="1" applyFill="1" applyBorder="1" applyAlignment="1">
      <alignment horizontal="center" vertical="center" wrapText="1"/>
    </xf>
    <xf numFmtId="4" fontId="16" fillId="7" borderId="53" xfId="0" applyNumberFormat="1" applyFont="1" applyFill="1" applyBorder="1" applyAlignment="1">
      <alignment horizontal="center" vertical="center"/>
    </xf>
    <xf numFmtId="4" fontId="16" fillId="7" borderId="54" xfId="0" applyNumberFormat="1" applyFont="1" applyFill="1" applyBorder="1" applyAlignment="1">
      <alignment horizontal="center" vertical="center"/>
    </xf>
    <xf numFmtId="0" fontId="0" fillId="7" borderId="0" xfId="0" applyFill="1" applyAlignment="1">
      <alignment vertical="center"/>
    </xf>
    <xf numFmtId="4" fontId="16" fillId="7" borderId="55" xfId="0" applyNumberFormat="1" applyFont="1" applyFill="1" applyBorder="1" applyAlignment="1">
      <alignment horizontal="center" vertical="center"/>
    </xf>
    <xf numFmtId="4" fontId="16" fillId="7" borderId="56" xfId="0" applyNumberFormat="1" applyFont="1" applyFill="1" applyBorder="1" applyAlignment="1">
      <alignment horizontal="center" vertical="center"/>
    </xf>
    <xf numFmtId="4" fontId="16" fillId="7" borderId="57" xfId="0" applyNumberFormat="1" applyFont="1" applyFill="1" applyBorder="1" applyAlignment="1">
      <alignment horizontal="center" vertical="center"/>
    </xf>
    <xf numFmtId="4" fontId="16" fillId="7" borderId="58" xfId="0" applyNumberFormat="1" applyFont="1" applyFill="1" applyBorder="1" applyAlignment="1">
      <alignment horizontal="center" vertical="center"/>
    </xf>
    <xf numFmtId="4" fontId="16" fillId="7" borderId="59" xfId="0" applyNumberFormat="1" applyFont="1" applyFill="1" applyBorder="1" applyAlignment="1">
      <alignment horizontal="center" vertical="center"/>
    </xf>
    <xf numFmtId="2" fontId="15" fillId="6" borderId="60" xfId="0" applyNumberFormat="1" applyFont="1" applyFill="1" applyBorder="1" applyAlignment="1">
      <alignment horizontal="center" vertical="center" wrapText="1"/>
    </xf>
    <xf numFmtId="2" fontId="15" fillId="6" borderId="61" xfId="0" applyNumberFormat="1" applyFont="1" applyFill="1" applyBorder="1" applyAlignment="1">
      <alignment horizontal="center" vertical="center" wrapText="1"/>
    </xf>
    <xf numFmtId="4" fontId="16" fillId="7" borderId="62" xfId="0" applyNumberFormat="1" applyFont="1" applyFill="1" applyBorder="1" applyAlignment="1">
      <alignment horizontal="center" vertical="center"/>
    </xf>
    <xf numFmtId="4" fontId="16" fillId="7" borderId="25" xfId="0" applyNumberFormat="1" applyFont="1" applyFill="1" applyBorder="1" applyAlignment="1">
      <alignment horizontal="center" vertical="center"/>
    </xf>
    <xf numFmtId="4" fontId="16" fillId="7" borderId="26" xfId="0" applyNumberFormat="1" applyFont="1" applyFill="1" applyBorder="1" applyAlignment="1">
      <alignment horizontal="center" vertical="center"/>
    </xf>
    <xf numFmtId="14" fontId="17" fillId="7" borderId="0" xfId="0" applyNumberFormat="1" applyFont="1" applyFill="1" applyAlignment="1">
      <alignment horizontal="center" vertical="center"/>
    </xf>
    <xf numFmtId="165" fontId="13" fillId="7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:r="http://schemas.openxmlformats.org/officeDocument/2006/relationships" xmlns="http://schemas.openxmlformats.org/spreadsheetml/2006/main">
  <sheetViews>
    <sheetView zoomScaleNormal="100" workbookViewId="0">
      <selection activeCell="D4" sqref="D4"/>
    </sheetView>
  </sheetViews>
  <sheetFormatPr defaultRowHeight="15"/>
  <cols>
    <col min="1" max="1" width="5.710938" customWidth="1"/>
    <col min="2" max="2" width="10.71094" customWidth="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21">
      <c r="A2" s="1"/>
      <c r="B2" s="2" t="s">
        <v>0</v>
      </c>
      <c r="C2" s="3" t="s">
        <v>1</v>
      </c>
      <c r="D2" s="4" t="s">
        <v>2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6"/>
    </row>
    <row r="3" thickTop="1" thickBot="1" ht="17.25">
      <c r="A3" s="1"/>
      <c r="B3" s="7"/>
      <c r="C3" s="8"/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24</v>
      </c>
      <c r="Z3" s="9" t="s">
        <v>25</v>
      </c>
      <c r="AA3" s="10" t="s">
        <v>26</v>
      </c>
    </row>
    <row r="4" thickTop="1" ht="15.75">
      <c r="A4" s="11"/>
      <c r="B4" s="12">
        <v>46204</v>
      </c>
      <c r="C4" s="13" t="s">
        <v>27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>
        <v>184.48957507</v>
      </c>
      <c r="Q4" s="14">
        <v>175.11374196</v>
      </c>
      <c r="R4" s="14">
        <v>186.36861207999999</v>
      </c>
      <c r="S4" s="14">
        <v>222.06051780000001</v>
      </c>
      <c r="T4" s="14"/>
      <c r="U4" s="14"/>
      <c r="V4" s="14"/>
      <c r="W4" s="14"/>
      <c r="X4" s="14"/>
      <c r="Y4" s="14"/>
      <c r="Z4" s="14"/>
      <c r="AA4" s="15"/>
    </row>
    <row r="5">
      <c r="A5" s="11"/>
      <c r="B5" s="16"/>
      <c r="C5" s="13" t="s">
        <v>28</v>
      </c>
      <c r="D5" s="14">
        <v>57.954041060000002</v>
      </c>
      <c r="E5" s="14">
        <v>53.085750660000002</v>
      </c>
      <c r="F5" s="14">
        <v>56.861329859999998</v>
      </c>
      <c r="G5" s="14">
        <v>73.017650270000004</v>
      </c>
      <c r="H5" s="14">
        <v>76.919452340000007</v>
      </c>
      <c r="I5" s="14">
        <v>81.151805170000003</v>
      </c>
      <c r="J5" s="14">
        <v>89.378459960000001</v>
      </c>
      <c r="K5" s="14">
        <v>74.787727869999998</v>
      </c>
      <c r="L5" s="14">
        <v>81.712177589999996</v>
      </c>
      <c r="M5" s="14">
        <v>67.316944829999997</v>
      </c>
      <c r="N5" s="14">
        <v>62.77664609</v>
      </c>
      <c r="O5" s="14">
        <v>64.180651690000005</v>
      </c>
      <c r="P5" s="14"/>
      <c r="Q5" s="14"/>
      <c r="R5" s="14"/>
      <c r="S5" s="14"/>
      <c r="T5" s="14">
        <v>56</v>
      </c>
      <c r="U5" s="14">
        <v>59.842837469999999</v>
      </c>
      <c r="V5" s="14">
        <v>169.64957003999999</v>
      </c>
      <c r="W5" s="14">
        <v>200.36363144000001</v>
      </c>
      <c r="X5" s="14">
        <v>187.00435411999999</v>
      </c>
      <c r="Y5" s="14">
        <v>172.51670159</v>
      </c>
      <c r="Z5" s="14">
        <v>119.48990439000001</v>
      </c>
      <c r="AA5" s="15">
        <v>69.366508730000007</v>
      </c>
    </row>
    <row r="6">
      <c r="A6" s="11"/>
      <c r="B6" s="16"/>
      <c r="C6" s="13" t="s">
        <v>29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5"/>
    </row>
    <row r="7" thickBot="1" ht="15.75">
      <c r="A7" s="11"/>
      <c r="B7" s="17"/>
      <c r="C7" s="18" t="s">
        <v>30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20"/>
    </row>
    <row r="8" thickTop="1" ht="15.75">
      <c r="A8" s="11"/>
      <c r="B8" s="12">
        <v>46205</v>
      </c>
      <c r="C8" s="13" t="s">
        <v>27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5"/>
    </row>
    <row r="9">
      <c r="A9" s="11"/>
      <c r="B9" s="16"/>
      <c r="C9" s="13" t="s">
        <v>28</v>
      </c>
      <c r="D9" s="14">
        <v>46.259999999999998</v>
      </c>
      <c r="E9" s="14">
        <v>47.212678619999998</v>
      </c>
      <c r="F9" s="14">
        <v>66.531878640000002</v>
      </c>
      <c r="G9" s="14">
        <v>57.811999999999998</v>
      </c>
      <c r="H9" s="14">
        <v>55.347999999999999</v>
      </c>
      <c r="I9" s="14">
        <v>64.195246960000006</v>
      </c>
      <c r="J9" s="14">
        <v>66.227721279999997</v>
      </c>
      <c r="K9" s="14">
        <v>54.584683669999997</v>
      </c>
      <c r="L9" s="14">
        <v>45.834524029999997</v>
      </c>
      <c r="M9" s="14">
        <v>35.555456669999998</v>
      </c>
      <c r="N9" s="14">
        <v>34.18885246</v>
      </c>
      <c r="O9" s="14">
        <v>41.634823859999997</v>
      </c>
      <c r="P9" s="14">
        <v>46.055344589999997</v>
      </c>
      <c r="Q9" s="14">
        <v>44.476009849999997</v>
      </c>
      <c r="R9" s="14">
        <v>42.358804499999998</v>
      </c>
      <c r="S9" s="14">
        <v>56.334969530000002</v>
      </c>
      <c r="T9" s="14">
        <v>42.512245470000003</v>
      </c>
      <c r="U9" s="14">
        <v>54.414529770000001</v>
      </c>
      <c r="V9" s="14">
        <v>65.489999999999995</v>
      </c>
      <c r="W9" s="14">
        <v>100.55874713999999</v>
      </c>
      <c r="X9" s="14">
        <v>63.691372549999997</v>
      </c>
      <c r="Y9" s="14">
        <v>64.695913000000004</v>
      </c>
      <c r="Z9" s="14">
        <v>53.461545280000003</v>
      </c>
      <c r="AA9" s="15">
        <v>48.86218684</v>
      </c>
    </row>
    <row r="10">
      <c r="A10" s="11"/>
      <c r="B10" s="16"/>
      <c r="C10" s="13" t="s">
        <v>29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5"/>
    </row>
    <row r="11" thickBot="1" ht="15.75">
      <c r="A11" s="11"/>
      <c r="B11" s="17"/>
      <c r="C11" s="18" t="s">
        <v>30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20"/>
    </row>
    <row r="12" thickTop="1" ht="15.75">
      <c r="A12" s="11"/>
      <c r="B12" s="12">
        <v>46206</v>
      </c>
      <c r="C12" s="13" t="s">
        <v>27</v>
      </c>
      <c r="D12" s="14"/>
      <c r="E12" s="14"/>
      <c r="F12" s="14"/>
      <c r="G12" s="14"/>
      <c r="H12" s="14"/>
      <c r="I12" s="14"/>
      <c r="J12" s="14">
        <v>217.88</v>
      </c>
      <c r="K12" s="14">
        <v>167.34</v>
      </c>
      <c r="L12" s="14"/>
      <c r="M12" s="14"/>
      <c r="N12" s="14"/>
      <c r="O12" s="14"/>
      <c r="P12" s="14">
        <v>86.764640650000004</v>
      </c>
      <c r="Q12" s="14">
        <v>84.467793099999994</v>
      </c>
      <c r="R12" s="14"/>
      <c r="S12" s="14"/>
      <c r="T12" s="14"/>
      <c r="U12" s="14"/>
      <c r="V12" s="14"/>
      <c r="W12" s="14"/>
      <c r="X12" s="14"/>
      <c r="Y12" s="14"/>
      <c r="Z12" s="14"/>
      <c r="AA12" s="15"/>
    </row>
    <row r="13">
      <c r="A13" s="11"/>
      <c r="B13" s="16"/>
      <c r="C13" s="13" t="s">
        <v>28</v>
      </c>
      <c r="D13" s="14">
        <v>61.291128669999999</v>
      </c>
      <c r="E13" s="14">
        <v>67.087750170000007</v>
      </c>
      <c r="F13" s="14">
        <v>59.50732919</v>
      </c>
      <c r="G13" s="14">
        <v>35.100000000000001</v>
      </c>
      <c r="H13" s="14">
        <v>35.039999999999999</v>
      </c>
      <c r="I13" s="14">
        <v>37.240000000000002</v>
      </c>
      <c r="J13" s="14"/>
      <c r="K13" s="14"/>
      <c r="L13" s="14">
        <v>37.479999999999997</v>
      </c>
      <c r="M13" s="14">
        <v>-3.9199999999999999</v>
      </c>
      <c r="N13" s="14">
        <v>-27.238215790000002</v>
      </c>
      <c r="O13" s="14">
        <v>-26.628288449999999</v>
      </c>
      <c r="P13" s="14"/>
      <c r="Q13" s="14"/>
      <c r="R13" s="14">
        <v>-16.348780489999999</v>
      </c>
      <c r="S13" s="14">
        <v>-7.5800000000000001</v>
      </c>
      <c r="T13" s="14">
        <v>20.633198060000002</v>
      </c>
      <c r="U13" s="14">
        <v>37.951357520000002</v>
      </c>
      <c r="V13" s="14">
        <v>68.585925309999993</v>
      </c>
      <c r="W13" s="14">
        <v>46.983665440000003</v>
      </c>
      <c r="X13" s="14">
        <v>60.331902079999999</v>
      </c>
      <c r="Y13" s="14">
        <v>59.341318680000001</v>
      </c>
      <c r="Z13" s="14">
        <v>60.217841630000002</v>
      </c>
      <c r="AA13" s="15">
        <v>48.70683588</v>
      </c>
    </row>
    <row r="14">
      <c r="A14" s="11"/>
      <c r="B14" s="16"/>
      <c r="C14" s="13" t="s">
        <v>29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5"/>
    </row>
    <row r="15" thickBot="1" ht="15.75">
      <c r="A15" s="11"/>
      <c r="B15" s="17"/>
      <c r="C15" s="18" t="s">
        <v>30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20"/>
    </row>
    <row r="16" thickTop="1" ht="15.75">
      <c r="A16" s="11"/>
      <c r="B16" s="12">
        <v>46207</v>
      </c>
      <c r="C16" s="13" t="s">
        <v>27</v>
      </c>
      <c r="D16" s="14"/>
      <c r="E16" s="14"/>
      <c r="F16" s="14"/>
      <c r="G16" s="14"/>
      <c r="H16" s="14"/>
      <c r="I16" s="14"/>
      <c r="J16" s="14"/>
      <c r="K16" s="14">
        <v>114.14</v>
      </c>
      <c r="L16" s="14"/>
      <c r="M16" s="14"/>
      <c r="N16" s="14">
        <v>97.5</v>
      </c>
      <c r="O16" s="14">
        <v>97.5</v>
      </c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5"/>
    </row>
    <row r="17">
      <c r="A17" s="1"/>
      <c r="B17" s="16"/>
      <c r="C17" s="13" t="s">
        <v>28</v>
      </c>
      <c r="D17" s="14">
        <v>64.780000000000001</v>
      </c>
      <c r="E17" s="14">
        <v>64.040000000000006</v>
      </c>
      <c r="F17" s="14"/>
      <c r="G17" s="14"/>
      <c r="H17" s="14">
        <v>33.409999999999997</v>
      </c>
      <c r="I17" s="14">
        <v>30.82</v>
      </c>
      <c r="J17" s="14">
        <v>45.829846629999999</v>
      </c>
      <c r="K17" s="14"/>
      <c r="L17" s="14">
        <v>-10.4</v>
      </c>
      <c r="M17" s="14">
        <v>-38.950000000000003</v>
      </c>
      <c r="N17" s="14"/>
      <c r="O17" s="14"/>
      <c r="P17" s="14">
        <v>-39.939999999999998</v>
      </c>
      <c r="Q17" s="14">
        <v>-39.990000000000002</v>
      </c>
      <c r="R17" s="14">
        <v>-40.270000000000003</v>
      </c>
      <c r="S17" s="14">
        <v>-39.950000000000003</v>
      </c>
      <c r="T17" s="14">
        <v>-39.530000000000001</v>
      </c>
      <c r="U17" s="14">
        <v>-8.9299999999999997</v>
      </c>
      <c r="V17" s="14">
        <v>46.159999999999997</v>
      </c>
      <c r="W17" s="14">
        <v>82.349999999999994</v>
      </c>
      <c r="X17" s="14">
        <v>45.633174390000001</v>
      </c>
      <c r="Y17" s="14">
        <v>43.86138948</v>
      </c>
      <c r="Z17" s="14">
        <v>55.514487699999997</v>
      </c>
      <c r="AA17" s="15">
        <v>47.397142860000002</v>
      </c>
    </row>
    <row r="18">
      <c r="A18" s="1"/>
      <c r="B18" s="16"/>
      <c r="C18" s="13" t="s">
        <v>29</v>
      </c>
      <c r="D18" s="14"/>
      <c r="E18" s="14"/>
      <c r="F18" s="14">
        <v>64.265000000000001</v>
      </c>
      <c r="G18" s="14">
        <v>61.335000000000001</v>
      </c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5"/>
    </row>
    <row r="19" thickBot="1" ht="15.75">
      <c r="A19" s="1"/>
      <c r="B19" s="17"/>
      <c r="C19" s="18" t="s">
        <v>30</v>
      </c>
      <c r="D19" s="19"/>
      <c r="E19" s="19"/>
      <c r="F19" s="19">
        <v>192.79499999999999</v>
      </c>
      <c r="G19" s="19">
        <v>184.005</v>
      </c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20"/>
    </row>
    <row r="20" thickTop="1" ht="15.75">
      <c r="A20" s="11"/>
      <c r="B20" s="12">
        <v>46208</v>
      </c>
      <c r="C20" s="13" t="s">
        <v>27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>
        <v>205.5</v>
      </c>
    </row>
    <row r="21">
      <c r="A21" s="1"/>
      <c r="B21" s="16"/>
      <c r="C21" s="13" t="s">
        <v>28</v>
      </c>
      <c r="D21" s="14">
        <v>44.231478529999997</v>
      </c>
      <c r="E21" s="14">
        <v>43.280000000000001</v>
      </c>
      <c r="F21" s="14">
        <v>33.670000000000002</v>
      </c>
      <c r="G21" s="14">
        <v>33.409999999999997</v>
      </c>
      <c r="H21" s="14">
        <v>32.859999999999999</v>
      </c>
      <c r="I21" s="14">
        <v>31.190000000000001</v>
      </c>
      <c r="J21" s="14">
        <v>42.318520030000002</v>
      </c>
      <c r="K21" s="14">
        <v>-2.2000000000000002</v>
      </c>
      <c r="L21" s="14">
        <v>-28.449999999999999</v>
      </c>
      <c r="M21" s="14">
        <v>-36.854677510000002</v>
      </c>
      <c r="N21" s="14">
        <v>-38.875704769999999</v>
      </c>
      <c r="O21" s="14">
        <v>-38.153224829999999</v>
      </c>
      <c r="P21" s="14">
        <v>-37.51853242</v>
      </c>
      <c r="Q21" s="14">
        <v>-38.856410789999998</v>
      </c>
      <c r="R21" s="14">
        <v>-38.871808420000001</v>
      </c>
      <c r="S21" s="14">
        <v>-38.812380949999998</v>
      </c>
      <c r="T21" s="14">
        <v>-37.875764019999998</v>
      </c>
      <c r="U21" s="14">
        <v>19.18579708</v>
      </c>
      <c r="V21" s="14">
        <v>43.91675575</v>
      </c>
      <c r="W21" s="14">
        <v>65.469999999999999</v>
      </c>
      <c r="X21" s="14">
        <v>70.909999999999997</v>
      </c>
      <c r="Y21" s="14">
        <v>67.189999999999998</v>
      </c>
      <c r="Z21" s="14">
        <v>68.819999999999993</v>
      </c>
      <c r="AA21" s="15"/>
    </row>
    <row r="22">
      <c r="A22" s="1"/>
      <c r="B22" s="16"/>
      <c r="C22" s="13" t="s">
        <v>29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5"/>
    </row>
    <row r="23" thickBot="1" ht="15.75">
      <c r="A23" s="1"/>
      <c r="B23" s="17"/>
      <c r="C23" s="18" t="s">
        <v>30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20"/>
    </row>
    <row r="24" thickTop="1" ht="15.75">
      <c r="A24" s="11"/>
      <c r="B24" s="12">
        <v>46209</v>
      </c>
      <c r="C24" s="13" t="s">
        <v>27</v>
      </c>
      <c r="D24" s="14"/>
      <c r="E24" s="14">
        <v>200.78</v>
      </c>
      <c r="F24" s="14">
        <v>193.31999999999999</v>
      </c>
      <c r="G24" s="14"/>
      <c r="H24" s="14"/>
      <c r="I24" s="14"/>
      <c r="J24" s="14">
        <v>204.74000000000001</v>
      </c>
      <c r="K24" s="14">
        <v>203.30000000000001</v>
      </c>
      <c r="L24" s="14"/>
      <c r="M24" s="14"/>
      <c r="N24" s="14"/>
      <c r="O24" s="14">
        <v>90.176465070000006</v>
      </c>
      <c r="P24" s="14">
        <v>86.813585369999998</v>
      </c>
      <c r="Q24" s="14">
        <v>88.981126439999997</v>
      </c>
      <c r="R24" s="14">
        <v>85.211821740000005</v>
      </c>
      <c r="S24" s="14"/>
      <c r="T24" s="14"/>
      <c r="U24" s="14"/>
      <c r="V24" s="14"/>
      <c r="W24" s="14"/>
      <c r="X24" s="14"/>
      <c r="Y24" s="14"/>
      <c r="Z24" s="14"/>
      <c r="AA24" s="15"/>
    </row>
    <row r="25">
      <c r="A25" s="1"/>
      <c r="B25" s="16"/>
      <c r="C25" s="13" t="s">
        <v>28</v>
      </c>
      <c r="D25" s="14">
        <v>43.43</v>
      </c>
      <c r="E25" s="14"/>
      <c r="F25" s="14"/>
      <c r="G25" s="14">
        <v>62.25</v>
      </c>
      <c r="H25" s="14">
        <v>62.329999999999998</v>
      </c>
      <c r="I25" s="14">
        <v>66.079999999999998</v>
      </c>
      <c r="J25" s="14"/>
      <c r="K25" s="14"/>
      <c r="L25" s="14">
        <v>38.686065569999997</v>
      </c>
      <c r="M25" s="14">
        <v>31.25</v>
      </c>
      <c r="N25" s="14">
        <v>21.75585366</v>
      </c>
      <c r="O25" s="14"/>
      <c r="P25" s="14"/>
      <c r="Q25" s="14"/>
      <c r="R25" s="14"/>
      <c r="S25" s="14">
        <v>12.285454550000001</v>
      </c>
      <c r="T25" s="14">
        <v>27.50970684</v>
      </c>
      <c r="U25" s="14">
        <v>57.689999999999998</v>
      </c>
      <c r="V25" s="14">
        <v>47.806129030000001</v>
      </c>
      <c r="W25" s="14">
        <v>83.159999999999997</v>
      </c>
      <c r="X25" s="14">
        <v>107.58</v>
      </c>
      <c r="Y25" s="14">
        <v>76.299999999999997</v>
      </c>
      <c r="Z25" s="14">
        <v>82.299999999999997</v>
      </c>
      <c r="AA25" s="15">
        <v>71.019999999999996</v>
      </c>
    </row>
    <row r="26">
      <c r="A26" s="1"/>
      <c r="B26" s="16"/>
      <c r="C26" s="13" t="s">
        <v>29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5"/>
    </row>
    <row r="27" thickBot="1" ht="15.75">
      <c r="A27" s="1"/>
      <c r="B27" s="17"/>
      <c r="C27" s="18" t="s">
        <v>30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20"/>
    </row>
    <row r="28" thickTop="1" ht="15.75">
      <c r="A28" s="11"/>
      <c r="B28" s="12">
        <v>46210</v>
      </c>
      <c r="C28" s="13" t="s">
        <v>27</v>
      </c>
      <c r="D28" s="14"/>
      <c r="E28" s="14"/>
      <c r="F28" s="14"/>
      <c r="G28" s="14"/>
      <c r="H28" s="14"/>
      <c r="I28" s="14"/>
      <c r="J28" s="14">
        <v>205.16</v>
      </c>
      <c r="K28" s="14">
        <v>192.30000000000001</v>
      </c>
      <c r="L28" s="14">
        <v>170.59999999999999</v>
      </c>
      <c r="M28" s="14"/>
      <c r="N28" s="14"/>
      <c r="O28" s="14">
        <v>97.5</v>
      </c>
      <c r="P28" s="14">
        <v>97.5</v>
      </c>
      <c r="Q28" s="14">
        <v>87.061684990000003</v>
      </c>
      <c r="R28" s="14">
        <v>84.469787229999994</v>
      </c>
      <c r="S28" s="14">
        <v>88.58756941</v>
      </c>
      <c r="T28" s="14">
        <v>122.27350671000001</v>
      </c>
      <c r="U28" s="14">
        <v>176.35155277999999</v>
      </c>
      <c r="V28" s="14">
        <v>193.56245669</v>
      </c>
      <c r="W28" s="14">
        <v>222.91499999999999</v>
      </c>
      <c r="X28" s="14">
        <v>222.86000000000001</v>
      </c>
      <c r="Y28" s="14">
        <v>220.41999999999999</v>
      </c>
      <c r="Z28" s="14"/>
      <c r="AA28" s="15">
        <v>243.56999999999999</v>
      </c>
    </row>
    <row r="29">
      <c r="A29" s="1"/>
      <c r="B29" s="16"/>
      <c r="C29" s="13" t="s">
        <v>28</v>
      </c>
      <c r="D29" s="14">
        <v>48.890859730000003</v>
      </c>
      <c r="E29" s="14">
        <v>63.700000000000003</v>
      </c>
      <c r="F29" s="14">
        <v>55.609999999999999</v>
      </c>
      <c r="G29" s="14"/>
      <c r="H29" s="14"/>
      <c r="I29" s="14"/>
      <c r="J29" s="14"/>
      <c r="K29" s="14"/>
      <c r="L29" s="14"/>
      <c r="M29" s="14">
        <v>27.98</v>
      </c>
      <c r="N29" s="14">
        <v>23.559999999999999</v>
      </c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>
        <v>79.939999999999998</v>
      </c>
      <c r="AA29" s="15"/>
    </row>
    <row r="30">
      <c r="A30" s="1"/>
      <c r="B30" s="16"/>
      <c r="C30" s="13" t="s">
        <v>29</v>
      </c>
      <c r="D30" s="14"/>
      <c r="E30" s="14"/>
      <c r="F30" s="14"/>
      <c r="G30" s="14">
        <v>52.604999999999997</v>
      </c>
      <c r="H30" s="14">
        <v>55.210000000000001</v>
      </c>
      <c r="I30" s="14">
        <v>62.125</v>
      </c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5"/>
    </row>
    <row r="31" thickBot="1" ht="15.75">
      <c r="A31" s="1"/>
      <c r="B31" s="17"/>
      <c r="C31" s="18" t="s">
        <v>30</v>
      </c>
      <c r="D31" s="19"/>
      <c r="E31" s="19"/>
      <c r="F31" s="19"/>
      <c r="G31" s="19">
        <v>157.815</v>
      </c>
      <c r="H31" s="19">
        <v>165.63</v>
      </c>
      <c r="I31" s="19">
        <v>186.375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20"/>
    </row>
    <row r="32" thickTop="1" ht="15.75">
      <c r="A32" s="11"/>
      <c r="B32" s="12">
        <v>46211</v>
      </c>
      <c r="C32" s="13" t="s">
        <v>27</v>
      </c>
      <c r="D32" s="14"/>
      <c r="E32" s="14">
        <v>185.83405672000001</v>
      </c>
      <c r="F32" s="14"/>
      <c r="G32" s="14">
        <v>194.55000000000001</v>
      </c>
      <c r="H32" s="14">
        <v>195.05000000000001</v>
      </c>
      <c r="I32" s="14">
        <v>267.56</v>
      </c>
      <c r="J32" s="14">
        <v>254.94</v>
      </c>
      <c r="K32" s="14">
        <v>266.22000000000003</v>
      </c>
      <c r="L32" s="14"/>
      <c r="M32" s="14"/>
      <c r="N32" s="14"/>
      <c r="O32" s="14"/>
      <c r="P32" s="14"/>
      <c r="Q32" s="14"/>
      <c r="R32" s="14"/>
      <c r="S32" s="14">
        <v>101.79052624000001</v>
      </c>
      <c r="T32" s="14">
        <v>122.71955752</v>
      </c>
      <c r="U32" s="14">
        <v>162.35223726000001</v>
      </c>
      <c r="V32" s="14">
        <v>202.25849991000001</v>
      </c>
      <c r="W32" s="14"/>
      <c r="X32" s="14"/>
      <c r="Y32" s="14"/>
      <c r="Z32" s="14"/>
      <c r="AA32" s="15"/>
    </row>
    <row r="33">
      <c r="A33" s="1"/>
      <c r="B33" s="16"/>
      <c r="C33" s="13" t="s">
        <v>28</v>
      </c>
      <c r="D33" s="14">
        <v>62.485467909999997</v>
      </c>
      <c r="E33" s="14"/>
      <c r="F33" s="14">
        <v>68</v>
      </c>
      <c r="G33" s="14"/>
      <c r="H33" s="14"/>
      <c r="I33" s="14"/>
      <c r="J33" s="14"/>
      <c r="K33" s="14"/>
      <c r="L33" s="14">
        <v>44.909999999999997</v>
      </c>
      <c r="M33" s="14">
        <v>39.439999999999998</v>
      </c>
      <c r="N33" s="14">
        <v>28.525217390000002</v>
      </c>
      <c r="O33" s="14">
        <v>23.52762675</v>
      </c>
      <c r="P33" s="14">
        <v>28.126343550000001</v>
      </c>
      <c r="Q33" s="14">
        <v>28.760630190000001</v>
      </c>
      <c r="R33" s="14">
        <v>-5.9299999999999997</v>
      </c>
      <c r="S33" s="14"/>
      <c r="T33" s="14"/>
      <c r="U33" s="14"/>
      <c r="V33" s="14"/>
      <c r="W33" s="14">
        <v>68.870000000000005</v>
      </c>
      <c r="X33" s="14">
        <v>82.370000000000005</v>
      </c>
      <c r="Y33" s="14">
        <v>58.658871329999997</v>
      </c>
      <c r="Z33" s="14">
        <v>53.226998620000003</v>
      </c>
      <c r="AA33" s="15">
        <v>43.572096770000002</v>
      </c>
    </row>
    <row r="34">
      <c r="A34" s="1"/>
      <c r="B34" s="16"/>
      <c r="C34" s="13" t="s">
        <v>29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5"/>
    </row>
    <row r="35" thickBot="1" ht="15.75">
      <c r="A35" s="1"/>
      <c r="B35" s="17"/>
      <c r="C35" s="18" t="s">
        <v>30</v>
      </c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20"/>
    </row>
    <row r="36" thickTop="1" ht="15.75">
      <c r="A36" s="11"/>
      <c r="B36" s="12">
        <v>46212</v>
      </c>
      <c r="C36" s="13" t="s">
        <v>27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5"/>
    </row>
    <row r="37">
      <c r="A37" s="1"/>
      <c r="B37" s="16"/>
      <c r="C37" s="13" t="s">
        <v>28</v>
      </c>
      <c r="D37" s="14">
        <v>49.784777589999997</v>
      </c>
      <c r="E37" s="14">
        <v>46.666030829999997</v>
      </c>
      <c r="F37" s="14">
        <v>46.810599080000003</v>
      </c>
      <c r="G37" s="14">
        <v>60.424912859999999</v>
      </c>
      <c r="H37" s="14">
        <v>60.963570470000001</v>
      </c>
      <c r="I37" s="14">
        <v>64.223517220000005</v>
      </c>
      <c r="J37" s="14">
        <v>44.090000000000003</v>
      </c>
      <c r="K37" s="14">
        <v>65.755952690000001</v>
      </c>
      <c r="L37" s="14">
        <v>66.582010400000001</v>
      </c>
      <c r="M37" s="14">
        <v>53.0395252</v>
      </c>
      <c r="N37" s="14">
        <v>40.807629059999996</v>
      </c>
      <c r="O37" s="14">
        <v>37.901820739999998</v>
      </c>
      <c r="P37" s="14">
        <v>29.229422670000002</v>
      </c>
      <c r="Q37" s="14">
        <v>-0.25</v>
      </c>
      <c r="R37" s="14">
        <v>-3.3300000000000001</v>
      </c>
      <c r="S37" s="14">
        <v>26.331562869999999</v>
      </c>
      <c r="T37" s="14">
        <v>38.642372680000001</v>
      </c>
      <c r="U37" s="14">
        <v>55.29114723</v>
      </c>
      <c r="V37" s="14">
        <v>50.368016990000001</v>
      </c>
      <c r="W37" s="14">
        <v>49.766666669999999</v>
      </c>
      <c r="X37" s="14">
        <v>61.267194240000002</v>
      </c>
      <c r="Y37" s="14">
        <v>61.829999999999998</v>
      </c>
      <c r="Z37" s="14">
        <v>68.951107339999993</v>
      </c>
      <c r="AA37" s="15">
        <v>48.504651160000002</v>
      </c>
    </row>
    <row r="38">
      <c r="A38" s="1"/>
      <c r="B38" s="16"/>
      <c r="C38" s="13" t="s">
        <v>29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5"/>
    </row>
    <row r="39" thickBot="1" ht="15.75">
      <c r="A39" s="1"/>
      <c r="B39" s="17"/>
      <c r="C39" s="18" t="s">
        <v>30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20"/>
    </row>
    <row r="40" thickTop="1" ht="15.75">
      <c r="A40" s="11"/>
      <c r="B40" s="12">
        <v>46213</v>
      </c>
      <c r="C40" s="13" t="s">
        <v>27</v>
      </c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5"/>
    </row>
    <row r="41">
      <c r="A41" s="1"/>
      <c r="B41" s="16"/>
      <c r="C41" s="13" t="s">
        <v>28</v>
      </c>
      <c r="D41" s="14">
        <v>51.824990769999999</v>
      </c>
      <c r="E41" s="14">
        <v>56.569166299999999</v>
      </c>
      <c r="F41" s="14">
        <v>41.75</v>
      </c>
      <c r="G41" s="14">
        <v>41.329999999999998</v>
      </c>
      <c r="H41" s="14">
        <v>41.700000000000003</v>
      </c>
      <c r="I41" s="14">
        <v>42.509999999999998</v>
      </c>
      <c r="J41" s="14">
        <v>45.119999999999997</v>
      </c>
      <c r="K41" s="14">
        <v>69.872526640000004</v>
      </c>
      <c r="L41" s="14">
        <v>55.829943239999999</v>
      </c>
      <c r="M41" s="14">
        <v>39.089708950000002</v>
      </c>
      <c r="N41" s="14">
        <v>35.171965319999998</v>
      </c>
      <c r="O41" s="14">
        <v>37.753336509999997</v>
      </c>
      <c r="P41" s="14">
        <v>26.19162098</v>
      </c>
      <c r="Q41" s="14">
        <v>-2.6400000000000001</v>
      </c>
      <c r="R41" s="14">
        <v>19.69869783</v>
      </c>
      <c r="S41" s="14">
        <v>29.86601525</v>
      </c>
      <c r="T41" s="14">
        <v>33.543743110000001</v>
      </c>
      <c r="U41" s="14">
        <v>46.752184450000001</v>
      </c>
      <c r="V41" s="14">
        <v>50.850193320000002</v>
      </c>
      <c r="W41" s="14">
        <v>49.676129029999998</v>
      </c>
      <c r="X41" s="14">
        <v>54.66659722</v>
      </c>
      <c r="Y41" s="14">
        <v>52.670000000000002</v>
      </c>
      <c r="Z41" s="14">
        <v>50.420000000000002</v>
      </c>
      <c r="AA41" s="15">
        <v>46.350000000000001</v>
      </c>
    </row>
    <row r="42">
      <c r="A42" s="1"/>
      <c r="B42" s="16"/>
      <c r="C42" s="13" t="s">
        <v>29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5"/>
    </row>
    <row r="43" thickBot="1" ht="15.75">
      <c r="A43" s="1"/>
      <c r="B43" s="17"/>
      <c r="C43" s="18" t="s">
        <v>30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20"/>
    </row>
    <row r="44" thickTop="1" ht="15.75">
      <c r="A44" s="11"/>
      <c r="B44" s="12">
        <v>46214</v>
      </c>
      <c r="C44" s="13" t="s">
        <v>27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>
        <v>212.42916271999999</v>
      </c>
      <c r="X44" s="14">
        <v>239.66999999999999</v>
      </c>
      <c r="Y44" s="14">
        <v>234.62</v>
      </c>
      <c r="Z44" s="14">
        <v>232.34</v>
      </c>
      <c r="AA44" s="15">
        <v>222.65000000000001</v>
      </c>
    </row>
    <row r="45">
      <c r="A45" s="1"/>
      <c r="B45" s="16"/>
      <c r="C45" s="13" t="s">
        <v>28</v>
      </c>
      <c r="D45" s="14">
        <v>47.079999999999998</v>
      </c>
      <c r="E45" s="14">
        <v>43.920000000000002</v>
      </c>
      <c r="F45" s="14">
        <v>42.670000000000002</v>
      </c>
      <c r="G45" s="14">
        <v>42.039999999999999</v>
      </c>
      <c r="H45" s="14">
        <v>41.960000000000001</v>
      </c>
      <c r="I45" s="14">
        <v>40.579999999999998</v>
      </c>
      <c r="J45" s="14">
        <v>62.065887060000001</v>
      </c>
      <c r="K45" s="14">
        <v>46.47018388</v>
      </c>
      <c r="L45" s="14">
        <v>50.564242419999999</v>
      </c>
      <c r="M45" s="14">
        <v>34.941525710000001</v>
      </c>
      <c r="N45" s="14">
        <v>-21.743652220000001</v>
      </c>
      <c r="O45" s="14">
        <v>-38.573725289999999</v>
      </c>
      <c r="P45" s="14">
        <v>-38.671119699999998</v>
      </c>
      <c r="Q45" s="14">
        <v>-38.351069330000001</v>
      </c>
      <c r="R45" s="14">
        <v>-38.374612999999997</v>
      </c>
      <c r="S45" s="14">
        <v>-38.138361109999998</v>
      </c>
      <c r="T45" s="14">
        <v>-25.699999999999999</v>
      </c>
      <c r="U45" s="14">
        <v>26.73</v>
      </c>
      <c r="V45" s="14">
        <v>67.590000000000003</v>
      </c>
      <c r="W45" s="14"/>
      <c r="X45" s="14"/>
      <c r="Y45" s="14"/>
      <c r="Z45" s="14"/>
      <c r="AA45" s="15"/>
    </row>
    <row r="46">
      <c r="A46" s="1"/>
      <c r="B46" s="16"/>
      <c r="C46" s="13" t="s">
        <v>29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5"/>
    </row>
    <row r="47" thickBot="1" ht="15.75">
      <c r="A47" s="1"/>
      <c r="B47" s="17"/>
      <c r="C47" s="18" t="s">
        <v>30</v>
      </c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20"/>
    </row>
    <row r="48" thickTop="1" ht="15.75">
      <c r="A48" s="11"/>
      <c r="B48" s="12">
        <v>46215</v>
      </c>
      <c r="C48" s="13" t="s">
        <v>27</v>
      </c>
      <c r="D48" s="14">
        <v>183.43319244</v>
      </c>
      <c r="E48" s="14">
        <v>197.84</v>
      </c>
      <c r="F48" s="14">
        <v>163.19999999999999</v>
      </c>
      <c r="G48" s="14"/>
      <c r="H48" s="14"/>
      <c r="I48" s="14"/>
      <c r="J48" s="14">
        <v>167.41999999999999</v>
      </c>
      <c r="K48" s="14">
        <v>149.66999999999999</v>
      </c>
      <c r="L48" s="14">
        <v>97.5</v>
      </c>
      <c r="M48" s="14"/>
      <c r="N48" s="14"/>
      <c r="O48" s="14">
        <v>97.5</v>
      </c>
      <c r="P48" s="14">
        <v>97.5</v>
      </c>
      <c r="Q48" s="14"/>
      <c r="R48" s="14"/>
      <c r="S48" s="14">
        <v>87.77605939</v>
      </c>
      <c r="T48" s="14">
        <v>84.470624999999998</v>
      </c>
      <c r="U48" s="14"/>
      <c r="V48" s="14"/>
      <c r="W48" s="14"/>
      <c r="X48" s="14"/>
      <c r="Y48" s="14">
        <v>216.74000000000001</v>
      </c>
      <c r="Z48" s="14">
        <v>217.40000000000001</v>
      </c>
      <c r="AA48" s="15">
        <v>208.97999999999999</v>
      </c>
    </row>
    <row r="49">
      <c r="A49" s="1"/>
      <c r="B49" s="16"/>
      <c r="C49" s="13" t="s">
        <v>28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v>-33.70389771</v>
      </c>
      <c r="N49" s="14">
        <v>-38.858991160000002</v>
      </c>
      <c r="O49" s="14"/>
      <c r="P49" s="14"/>
      <c r="Q49" s="14">
        <v>-40</v>
      </c>
      <c r="R49" s="14">
        <v>-38.06267106</v>
      </c>
      <c r="S49" s="14"/>
      <c r="T49" s="14"/>
      <c r="U49" s="14">
        <v>35.141983529999997</v>
      </c>
      <c r="V49" s="14">
        <v>33.531244819999998</v>
      </c>
      <c r="W49" s="14">
        <v>50.418573479999999</v>
      </c>
      <c r="X49" s="14">
        <v>42.140000000000001</v>
      </c>
      <c r="Y49" s="14"/>
      <c r="Z49" s="14"/>
      <c r="AA49" s="15"/>
    </row>
    <row r="50">
      <c r="A50" s="1"/>
      <c r="B50" s="16"/>
      <c r="C50" s="13" t="s">
        <v>29</v>
      </c>
      <c r="D50" s="14"/>
      <c r="E50" s="14"/>
      <c r="F50" s="14"/>
      <c r="G50" s="14">
        <v>62.549999999999997</v>
      </c>
      <c r="H50" s="14">
        <v>61.439999999999998</v>
      </c>
      <c r="I50" s="14">
        <v>59.880000000000003</v>
      </c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5"/>
    </row>
    <row r="51" thickBot="1" ht="15.75">
      <c r="A51" s="1"/>
      <c r="B51" s="17"/>
      <c r="C51" s="18" t="s">
        <v>30</v>
      </c>
      <c r="D51" s="19"/>
      <c r="E51" s="19"/>
      <c r="F51" s="19"/>
      <c r="G51" s="19">
        <v>187.65000000000001</v>
      </c>
      <c r="H51" s="19">
        <v>184.31999999999999</v>
      </c>
      <c r="I51" s="19">
        <v>179.63999999999999</v>
      </c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20"/>
    </row>
    <row r="52" thickTop="1" ht="15.75">
      <c r="A52" s="11"/>
      <c r="B52" s="12">
        <v>46216</v>
      </c>
      <c r="C52" s="13" t="s">
        <v>27</v>
      </c>
      <c r="D52" s="14"/>
      <c r="E52" s="14"/>
      <c r="F52" s="14"/>
      <c r="G52" s="14"/>
      <c r="H52" s="14"/>
      <c r="I52" s="14"/>
      <c r="J52" s="14"/>
      <c r="K52" s="14">
        <v>221.72</v>
      </c>
      <c r="L52" s="14">
        <v>209.41999999999999</v>
      </c>
      <c r="M52" s="14"/>
      <c r="N52" s="14"/>
      <c r="O52" s="14">
        <v>104.36638997</v>
      </c>
      <c r="P52" s="14">
        <v>90.399221010000005</v>
      </c>
      <c r="Q52" s="14">
        <v>98.725454549999995</v>
      </c>
      <c r="R52" s="14"/>
      <c r="S52" s="14">
        <v>130.88</v>
      </c>
      <c r="T52" s="14">
        <v>140.86323045</v>
      </c>
      <c r="U52" s="14">
        <v>200.27000000000001</v>
      </c>
      <c r="V52" s="14"/>
      <c r="W52" s="14">
        <v>262.94</v>
      </c>
      <c r="X52" s="14">
        <v>270.62</v>
      </c>
      <c r="Y52" s="14"/>
      <c r="Z52" s="14"/>
      <c r="AA52" s="15">
        <v>223.55000000000001</v>
      </c>
    </row>
    <row r="53">
      <c r="A53" s="1"/>
      <c r="B53" s="16"/>
      <c r="C53" s="13" t="s">
        <v>28</v>
      </c>
      <c r="D53" s="14">
        <v>49.443248410000002</v>
      </c>
      <c r="E53" s="14">
        <v>57.186</v>
      </c>
      <c r="F53" s="14">
        <v>36.380000000000003</v>
      </c>
      <c r="G53" s="14">
        <v>36.670000000000002</v>
      </c>
      <c r="H53" s="14">
        <v>37.109999999999999</v>
      </c>
      <c r="I53" s="14">
        <v>40.689999999999998</v>
      </c>
      <c r="J53" s="14">
        <v>70.292264149999994</v>
      </c>
      <c r="K53" s="14"/>
      <c r="L53" s="14"/>
      <c r="M53" s="14">
        <v>59.619999999999997</v>
      </c>
      <c r="N53" s="14">
        <v>49.100000000000001</v>
      </c>
      <c r="O53" s="14"/>
      <c r="P53" s="14"/>
      <c r="Q53" s="14"/>
      <c r="R53" s="14">
        <v>39.641690699999998</v>
      </c>
      <c r="S53" s="14"/>
      <c r="T53" s="14"/>
      <c r="U53" s="14"/>
      <c r="V53" s="14">
        <v>78.040000000000006</v>
      </c>
      <c r="W53" s="14"/>
      <c r="X53" s="14"/>
      <c r="Y53" s="14">
        <v>84.239999999999995</v>
      </c>
      <c r="Z53" s="14">
        <v>63.608191669999997</v>
      </c>
      <c r="AA53" s="15"/>
    </row>
    <row r="54">
      <c r="A54" s="1"/>
      <c r="B54" s="16"/>
      <c r="C54" s="13" t="s">
        <v>29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5"/>
    </row>
    <row r="55" thickBot="1" ht="15.75">
      <c r="A55" s="1"/>
      <c r="B55" s="17"/>
      <c r="C55" s="18" t="s">
        <v>30</v>
      </c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20"/>
    </row>
    <row r="56" thickTop="1" ht="15.75">
      <c r="A56" s="11"/>
      <c r="B56" s="12">
        <v>46217</v>
      </c>
      <c r="C56" s="13" t="s">
        <v>27</v>
      </c>
      <c r="D56" s="14">
        <v>214.09999999999999</v>
      </c>
      <c r="E56" s="14">
        <v>186.27544008999999</v>
      </c>
      <c r="F56" s="14">
        <v>165.52212219</v>
      </c>
      <c r="G56" s="14"/>
      <c r="H56" s="14"/>
      <c r="I56" s="14"/>
      <c r="J56" s="14">
        <v>225.53999999999999</v>
      </c>
      <c r="K56" s="14">
        <v>210.13999999999999</v>
      </c>
      <c r="L56" s="14">
        <v>199.16999999999999</v>
      </c>
      <c r="M56" s="14">
        <v>168.41999999999999</v>
      </c>
      <c r="N56" s="14"/>
      <c r="O56" s="14"/>
      <c r="P56" s="14"/>
      <c r="Q56" s="14"/>
      <c r="R56" s="14"/>
      <c r="S56" s="14"/>
      <c r="T56" s="14">
        <v>175.94</v>
      </c>
      <c r="U56" s="14">
        <v>190.97066619</v>
      </c>
      <c r="V56" s="14">
        <v>305.80830028999998</v>
      </c>
      <c r="W56" s="14">
        <v>244.36251135000001</v>
      </c>
      <c r="X56" s="14">
        <v>250.70880260999999</v>
      </c>
      <c r="Y56" s="14">
        <v>262.56</v>
      </c>
      <c r="Z56" s="14">
        <v>233.65498521000001</v>
      </c>
      <c r="AA56" s="15">
        <v>196.95666667</v>
      </c>
    </row>
    <row r="57">
      <c r="A57" s="1"/>
      <c r="B57" s="16"/>
      <c r="C57" s="13" t="s">
        <v>28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>
        <v>50.130000000000003</v>
      </c>
      <c r="O57" s="14">
        <v>45.189999999999998</v>
      </c>
      <c r="P57" s="14">
        <v>40.609999999999999</v>
      </c>
      <c r="Q57" s="14">
        <v>42.270000000000003</v>
      </c>
      <c r="R57" s="14">
        <v>45.420000000000002</v>
      </c>
      <c r="S57" s="14">
        <v>50.090000000000003</v>
      </c>
      <c r="T57" s="14"/>
      <c r="U57" s="14"/>
      <c r="V57" s="14"/>
      <c r="W57" s="14"/>
      <c r="X57" s="14"/>
      <c r="Y57" s="14"/>
      <c r="Z57" s="14"/>
      <c r="AA57" s="15"/>
    </row>
    <row r="58">
      <c r="A58" s="1"/>
      <c r="B58" s="16"/>
      <c r="C58" s="13" t="s">
        <v>29</v>
      </c>
      <c r="D58" s="14"/>
      <c r="E58" s="14"/>
      <c r="F58" s="14"/>
      <c r="G58" s="14">
        <v>63.609999999999999</v>
      </c>
      <c r="H58" s="14">
        <v>63.825000000000003</v>
      </c>
      <c r="I58" s="14">
        <v>67.510000000000005</v>
      </c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5"/>
    </row>
    <row r="59" thickBot="1" ht="15.75">
      <c r="A59" s="1"/>
      <c r="B59" s="17"/>
      <c r="C59" s="18" t="s">
        <v>30</v>
      </c>
      <c r="D59" s="19"/>
      <c r="E59" s="19"/>
      <c r="F59" s="19"/>
      <c r="G59" s="19">
        <v>190.83000000000001</v>
      </c>
      <c r="H59" s="19">
        <v>191.47499999999999</v>
      </c>
      <c r="I59" s="19">
        <v>202.53</v>
      </c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20"/>
    </row>
    <row r="60" thickTop="1" ht="15.75">
      <c r="A60" s="11"/>
      <c r="B60" s="12">
        <v>46218</v>
      </c>
      <c r="C60" s="13" t="s">
        <v>27</v>
      </c>
      <c r="D60" s="14">
        <v>199.26669967000001</v>
      </c>
      <c r="E60" s="14">
        <v>216.68000000000001</v>
      </c>
      <c r="F60" s="14">
        <v>208.40000000000001</v>
      </c>
      <c r="G60" s="14"/>
      <c r="H60" s="14"/>
      <c r="I60" s="14">
        <v>194.78</v>
      </c>
      <c r="J60" s="14">
        <v>249.71000000000001</v>
      </c>
      <c r="K60" s="14">
        <v>248.41999999999999</v>
      </c>
      <c r="L60" s="14">
        <v>229.56</v>
      </c>
      <c r="M60" s="14"/>
      <c r="N60" s="14"/>
      <c r="O60" s="14"/>
      <c r="P60" s="14"/>
      <c r="Q60" s="14"/>
      <c r="R60" s="14">
        <v>135.15000000000001</v>
      </c>
      <c r="S60" s="14">
        <v>138.69755592999999</v>
      </c>
      <c r="T60" s="14">
        <v>175.23330804</v>
      </c>
      <c r="U60" s="14">
        <v>213.26654414999999</v>
      </c>
      <c r="V60" s="14">
        <v>249.92660713999999</v>
      </c>
      <c r="W60" s="14">
        <v>358.50705882</v>
      </c>
      <c r="X60" s="14">
        <v>311.75526929</v>
      </c>
      <c r="Y60" s="14">
        <v>263.44573711999999</v>
      </c>
      <c r="Z60" s="14">
        <v>282.56999999999999</v>
      </c>
      <c r="AA60" s="15">
        <v>257.13</v>
      </c>
    </row>
    <row r="61">
      <c r="A61" s="1"/>
      <c r="B61" s="16"/>
      <c r="C61" s="13" t="s">
        <v>28</v>
      </c>
      <c r="D61" s="14"/>
      <c r="E61" s="14"/>
      <c r="F61" s="14"/>
      <c r="G61" s="14"/>
      <c r="H61" s="14"/>
      <c r="I61" s="14"/>
      <c r="J61" s="14"/>
      <c r="K61" s="14"/>
      <c r="L61" s="14"/>
      <c r="M61" s="14">
        <v>39.630000000000003</v>
      </c>
      <c r="N61" s="14">
        <v>33.549999999999997</v>
      </c>
      <c r="O61" s="14">
        <v>30.420000000000002</v>
      </c>
      <c r="P61" s="14">
        <v>28.98</v>
      </c>
      <c r="Q61" s="14">
        <v>28.550000000000001</v>
      </c>
      <c r="R61" s="14"/>
      <c r="S61" s="14"/>
      <c r="T61" s="14"/>
      <c r="U61" s="14"/>
      <c r="V61" s="14"/>
      <c r="W61" s="14"/>
      <c r="X61" s="14"/>
      <c r="Y61" s="14"/>
      <c r="Z61" s="14"/>
      <c r="AA61" s="15"/>
    </row>
    <row r="62">
      <c r="A62" s="1"/>
      <c r="B62" s="16"/>
      <c r="C62" s="13" t="s">
        <v>29</v>
      </c>
      <c r="D62" s="14"/>
      <c r="E62" s="14"/>
      <c r="F62" s="14"/>
      <c r="G62" s="14">
        <v>67.840000000000003</v>
      </c>
      <c r="H62" s="14">
        <v>69.805000000000007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5"/>
    </row>
    <row r="63" thickBot="1" ht="15.75">
      <c r="A63" s="1"/>
      <c r="B63" s="17"/>
      <c r="C63" s="18" t="s">
        <v>30</v>
      </c>
      <c r="D63" s="19"/>
      <c r="E63" s="19"/>
      <c r="F63" s="19"/>
      <c r="G63" s="19">
        <v>203.52000000000001</v>
      </c>
      <c r="H63" s="19">
        <v>209.41499999999999</v>
      </c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20"/>
    </row>
    <row r="64" thickTop="1" ht="15.75">
      <c r="A64" s="11"/>
      <c r="B64" s="12">
        <v>46219</v>
      </c>
      <c r="C64" s="13" t="s">
        <v>27</v>
      </c>
      <c r="D64" s="14">
        <v>249.05000000000001</v>
      </c>
      <c r="E64" s="14">
        <v>238.80000000000001</v>
      </c>
      <c r="F64" s="14"/>
      <c r="G64" s="14"/>
      <c r="H64" s="14"/>
      <c r="I64" s="14"/>
      <c r="J64" s="14">
        <v>261.31999999999999</v>
      </c>
      <c r="K64" s="14">
        <v>258.26999999999998</v>
      </c>
      <c r="L64" s="14">
        <v>212.12</v>
      </c>
      <c r="M64" s="14">
        <v>203.33000000000001</v>
      </c>
      <c r="N64" s="14">
        <v>170.88</v>
      </c>
      <c r="O64" s="14">
        <v>150.26238165999999</v>
      </c>
      <c r="P64" s="14">
        <v>149.88</v>
      </c>
      <c r="Q64" s="14">
        <v>128.62659742</v>
      </c>
      <c r="R64" s="14">
        <v>134.44554841999999</v>
      </c>
      <c r="S64" s="14">
        <v>143.77593023</v>
      </c>
      <c r="T64" s="14">
        <v>182.55000000000001</v>
      </c>
      <c r="U64" s="14">
        <v>220.77986576999999</v>
      </c>
      <c r="V64" s="14">
        <v>304.02818414000001</v>
      </c>
      <c r="W64" s="14">
        <v>363.50999999999999</v>
      </c>
      <c r="X64" s="14"/>
      <c r="Y64" s="14"/>
      <c r="Z64" s="14"/>
      <c r="AA64" s="15"/>
    </row>
    <row r="65">
      <c r="A65" s="1"/>
      <c r="B65" s="16"/>
      <c r="C65" s="13" t="s">
        <v>28</v>
      </c>
      <c r="D65" s="14"/>
      <c r="E65" s="14"/>
      <c r="F65" s="14">
        <v>45.865813950000003</v>
      </c>
      <c r="G65" s="14">
        <v>44.689999999999998</v>
      </c>
      <c r="H65" s="14">
        <v>45.450000000000003</v>
      </c>
      <c r="I65" s="14">
        <v>47.700000000000003</v>
      </c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>
        <v>151.63999999999999</v>
      </c>
      <c r="Y65" s="14">
        <v>84.099385519999998</v>
      </c>
      <c r="Z65" s="14">
        <v>65.846113009999996</v>
      </c>
      <c r="AA65" s="15">
        <v>54.095714289999997</v>
      </c>
    </row>
    <row r="66">
      <c r="A66" s="1"/>
      <c r="B66" s="16"/>
      <c r="C66" s="13" t="s">
        <v>29</v>
      </c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5"/>
    </row>
    <row r="67" thickBot="1" ht="15.75">
      <c r="A67" s="1"/>
      <c r="B67" s="17"/>
      <c r="C67" s="18" t="s">
        <v>30</v>
      </c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20"/>
    </row>
    <row r="68" thickTop="1" ht="15.75">
      <c r="A68" s="11"/>
      <c r="B68" s="12">
        <v>46220</v>
      </c>
      <c r="C68" s="13" t="s">
        <v>27</v>
      </c>
      <c r="D68" s="14"/>
      <c r="E68" s="14"/>
      <c r="F68" s="14"/>
      <c r="G68" s="14"/>
      <c r="H68" s="14"/>
      <c r="I68" s="14"/>
      <c r="J68" s="14"/>
      <c r="K68" s="14"/>
      <c r="L68" s="14">
        <v>214.46000000000001</v>
      </c>
      <c r="M68" s="14">
        <v>203.09</v>
      </c>
      <c r="N68" s="14"/>
      <c r="O68" s="14"/>
      <c r="P68" s="14"/>
      <c r="Q68" s="14"/>
      <c r="R68" s="14"/>
      <c r="S68" s="14"/>
      <c r="T68" s="14"/>
      <c r="U68" s="14"/>
      <c r="V68" s="14"/>
      <c r="W68" s="14">
        <v>301.94</v>
      </c>
      <c r="X68" s="14">
        <v>379.91000000000003</v>
      </c>
      <c r="Y68" s="14">
        <v>393.56</v>
      </c>
      <c r="Z68" s="14"/>
      <c r="AA68" s="15"/>
    </row>
    <row r="69">
      <c r="A69" s="1"/>
      <c r="B69" s="16"/>
      <c r="C69" s="13" t="s">
        <v>28</v>
      </c>
      <c r="D69" s="14">
        <v>56.784670169999998</v>
      </c>
      <c r="E69" s="14">
        <v>52.597733959999999</v>
      </c>
      <c r="F69" s="14">
        <v>51.095342250000002</v>
      </c>
      <c r="G69" s="14">
        <v>48.089182520000001</v>
      </c>
      <c r="H69" s="14">
        <v>46.291251950000003</v>
      </c>
      <c r="I69" s="14">
        <v>46.398129500000003</v>
      </c>
      <c r="J69" s="14">
        <v>49.27247706</v>
      </c>
      <c r="K69" s="14">
        <v>49.526666669999997</v>
      </c>
      <c r="L69" s="14"/>
      <c r="M69" s="14"/>
      <c r="N69" s="14">
        <v>48.7894656</v>
      </c>
      <c r="O69" s="14">
        <v>35.919420510000002</v>
      </c>
      <c r="P69" s="14">
        <v>34.158597739999998</v>
      </c>
      <c r="Q69" s="14">
        <v>37.209980659999999</v>
      </c>
      <c r="R69" s="14">
        <v>32.230101189999999</v>
      </c>
      <c r="S69" s="14">
        <v>34.255652499999997</v>
      </c>
      <c r="T69" s="14">
        <v>36.731999999999999</v>
      </c>
      <c r="U69" s="14">
        <v>50.421999999999997</v>
      </c>
      <c r="V69" s="14">
        <v>103.72</v>
      </c>
      <c r="W69" s="14"/>
      <c r="X69" s="14"/>
      <c r="Y69" s="14"/>
      <c r="Z69" s="14">
        <v>65.430000000000007</v>
      </c>
      <c r="AA69" s="15">
        <v>81.659999999999997</v>
      </c>
    </row>
    <row r="70">
      <c r="A70" s="1"/>
      <c r="B70" s="16"/>
      <c r="C70" s="13" t="s">
        <v>29</v>
      </c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5"/>
    </row>
    <row r="71" thickBot="1" ht="15.75">
      <c r="A71" s="1"/>
      <c r="B71" s="17"/>
      <c r="C71" s="18" t="s">
        <v>30</v>
      </c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20"/>
    </row>
    <row r="72" thickTop="1" ht="15.75">
      <c r="A72" s="11"/>
      <c r="B72" s="12">
        <v>46221</v>
      </c>
      <c r="C72" s="13" t="s">
        <v>27</v>
      </c>
      <c r="D72" s="14"/>
      <c r="E72" s="14"/>
      <c r="F72" s="14"/>
      <c r="G72" s="14"/>
      <c r="H72" s="14"/>
      <c r="I72" s="14"/>
      <c r="J72" s="14"/>
      <c r="K72" s="14">
        <v>179.94</v>
      </c>
      <c r="L72" s="14"/>
      <c r="M72" s="14"/>
      <c r="N72" s="14"/>
      <c r="O72" s="14"/>
      <c r="P72" s="14"/>
      <c r="Q72" s="14"/>
      <c r="R72" s="14"/>
      <c r="S72" s="14">
        <v>90.237318630000004</v>
      </c>
      <c r="T72" s="14">
        <v>103.04000000000001</v>
      </c>
      <c r="U72" s="14"/>
      <c r="V72" s="14"/>
      <c r="W72" s="14">
        <v>214.08000000000001</v>
      </c>
      <c r="X72" s="14">
        <v>243.28</v>
      </c>
      <c r="Y72" s="14"/>
      <c r="Z72" s="14"/>
      <c r="AA72" s="15"/>
    </row>
    <row r="73">
      <c r="A73" s="1"/>
      <c r="B73" s="16"/>
      <c r="C73" s="13" t="s">
        <v>28</v>
      </c>
      <c r="D73" s="14">
        <v>79.040000000000006</v>
      </c>
      <c r="E73" s="14">
        <v>49.775895200000001</v>
      </c>
      <c r="F73" s="14">
        <v>71</v>
      </c>
      <c r="G73" s="14">
        <v>42.13113208</v>
      </c>
      <c r="H73" s="14">
        <v>41.700000000000003</v>
      </c>
      <c r="I73" s="14">
        <v>42.131195959999999</v>
      </c>
      <c r="J73" s="14">
        <v>63.490000000000002</v>
      </c>
      <c r="K73" s="14"/>
      <c r="L73" s="14">
        <v>36.978209370000002</v>
      </c>
      <c r="M73" s="14">
        <v>15.32039953</v>
      </c>
      <c r="N73" s="14">
        <v>-28.885314000000001</v>
      </c>
      <c r="O73" s="14">
        <v>-31.591839060000002</v>
      </c>
      <c r="P73" s="14">
        <v>-38.079002080000002</v>
      </c>
      <c r="Q73" s="14">
        <v>-36.70655738</v>
      </c>
      <c r="R73" s="14">
        <v>-30.868275860000001</v>
      </c>
      <c r="S73" s="14"/>
      <c r="T73" s="14"/>
      <c r="U73" s="14">
        <v>67.629999999999995</v>
      </c>
      <c r="V73" s="14">
        <v>87.060000000000002</v>
      </c>
      <c r="W73" s="14"/>
      <c r="X73" s="14"/>
      <c r="Y73" s="14">
        <v>71.237251130000004</v>
      </c>
      <c r="Z73" s="14">
        <v>51.340000000000003</v>
      </c>
      <c r="AA73" s="15">
        <v>62.054494050000002</v>
      </c>
    </row>
    <row r="74">
      <c r="A74" s="1"/>
      <c r="B74" s="16"/>
      <c r="C74" s="13" t="s">
        <v>29</v>
      </c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5"/>
    </row>
    <row r="75" thickBot="1" ht="15.75">
      <c r="A75" s="1"/>
      <c r="B75" s="17"/>
      <c r="C75" s="18" t="s">
        <v>30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20"/>
    </row>
    <row r="76" thickTop="1" ht="15.75">
      <c r="A76" s="11"/>
      <c r="B76" s="12">
        <v>46222</v>
      </c>
      <c r="C76" s="13" t="s">
        <v>27</v>
      </c>
      <c r="D76" s="14"/>
      <c r="E76" s="14"/>
      <c r="F76" s="14"/>
      <c r="G76" s="14">
        <v>178.68000000000001</v>
      </c>
      <c r="H76" s="14">
        <v>175.88999999999999</v>
      </c>
      <c r="I76" s="14">
        <v>168.91999999999999</v>
      </c>
      <c r="J76" s="14">
        <v>164.06</v>
      </c>
      <c r="K76" s="14">
        <v>146.93000000000001</v>
      </c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>
        <v>213.09470357000001</v>
      </c>
      <c r="W76" s="14">
        <v>192.04082388</v>
      </c>
      <c r="X76" s="14">
        <v>194.20612903</v>
      </c>
      <c r="Y76" s="14"/>
      <c r="Z76" s="14">
        <v>225</v>
      </c>
      <c r="AA76" s="15"/>
    </row>
    <row r="77">
      <c r="A77" s="1"/>
      <c r="B77" s="16"/>
      <c r="C77" s="13" t="s">
        <v>28</v>
      </c>
      <c r="D77" s="14">
        <v>47.946239009999999</v>
      </c>
      <c r="E77" s="14">
        <v>39.240000000000002</v>
      </c>
      <c r="F77" s="14">
        <v>36.595294119999998</v>
      </c>
      <c r="G77" s="14"/>
      <c r="H77" s="14"/>
      <c r="I77" s="14"/>
      <c r="J77" s="14"/>
      <c r="K77" s="14"/>
      <c r="L77" s="14">
        <v>22.479153660000001</v>
      </c>
      <c r="M77" s="14">
        <v>-34.43093116</v>
      </c>
      <c r="N77" s="14">
        <v>-38.773261179999999</v>
      </c>
      <c r="O77" s="14">
        <v>-38.66138188</v>
      </c>
      <c r="P77" s="14">
        <v>-35.397891649999998</v>
      </c>
      <c r="Q77" s="14">
        <v>-36.201098109999997</v>
      </c>
      <c r="R77" s="14">
        <v>-32.1615289</v>
      </c>
      <c r="S77" s="14">
        <v>-28.44812568</v>
      </c>
      <c r="T77" s="14">
        <v>13.54725213</v>
      </c>
      <c r="U77" s="14">
        <v>36.491489360000003</v>
      </c>
      <c r="V77" s="14"/>
      <c r="W77" s="14"/>
      <c r="X77" s="14"/>
      <c r="Y77" s="14">
        <v>74.969999999999999</v>
      </c>
      <c r="Z77" s="14"/>
      <c r="AA77" s="15">
        <v>69.159999999999997</v>
      </c>
    </row>
    <row r="78">
      <c r="A78" s="1"/>
      <c r="B78" s="16"/>
      <c r="C78" s="13" t="s">
        <v>29</v>
      </c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5"/>
    </row>
    <row r="79" thickBot="1" ht="15.75">
      <c r="A79" s="1"/>
      <c r="B79" s="17"/>
      <c r="C79" s="18" t="s">
        <v>30</v>
      </c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20"/>
    </row>
    <row r="80" thickTop="1" ht="15.75">
      <c r="A80" s="11"/>
      <c r="B80" s="12">
        <v>46223</v>
      </c>
      <c r="C80" s="13" t="s">
        <v>27</v>
      </c>
      <c r="D80" s="14">
        <v>221.18000000000001</v>
      </c>
      <c r="E80" s="14">
        <v>179.97999999999999</v>
      </c>
      <c r="F80" s="14">
        <v>200.25</v>
      </c>
      <c r="G80" s="14"/>
      <c r="H80" s="14"/>
      <c r="I80" s="14"/>
      <c r="J80" s="14">
        <v>227.72</v>
      </c>
      <c r="K80" s="14">
        <v>225.50999999999999</v>
      </c>
      <c r="L80" s="14"/>
      <c r="M80" s="14"/>
      <c r="N80" s="14">
        <v>97.5</v>
      </c>
      <c r="O80" s="14"/>
      <c r="P80" s="14"/>
      <c r="Q80" s="14"/>
      <c r="R80" s="14"/>
      <c r="S80" s="14">
        <v>123.51000000000001</v>
      </c>
      <c r="T80" s="14"/>
      <c r="U80" s="14">
        <v>175.84308343999999</v>
      </c>
      <c r="V80" s="14">
        <v>242.31387097000001</v>
      </c>
      <c r="W80" s="14"/>
      <c r="X80" s="14"/>
      <c r="Y80" s="14"/>
      <c r="Z80" s="14"/>
      <c r="AA80" s="15"/>
    </row>
    <row r="81">
      <c r="A81" s="1"/>
      <c r="B81" s="16"/>
      <c r="C81" s="13" t="s">
        <v>28</v>
      </c>
      <c r="D81" s="14"/>
      <c r="E81" s="14"/>
      <c r="F81" s="14"/>
      <c r="G81" s="14">
        <v>65.769999999999996</v>
      </c>
      <c r="H81" s="14">
        <v>76.810000000000002</v>
      </c>
      <c r="I81" s="14">
        <v>79.219999999999999</v>
      </c>
      <c r="J81" s="14"/>
      <c r="K81" s="14"/>
      <c r="L81" s="14">
        <v>65.5</v>
      </c>
      <c r="M81" s="14">
        <v>44.906737210000003</v>
      </c>
      <c r="N81" s="14"/>
      <c r="O81" s="14">
        <v>21.441082560000002</v>
      </c>
      <c r="P81" s="14">
        <v>32.66728225</v>
      </c>
      <c r="Q81" s="14">
        <v>20.948359799999999</v>
      </c>
      <c r="R81" s="14">
        <v>18.936833709999998</v>
      </c>
      <c r="S81" s="14"/>
      <c r="T81" s="14">
        <v>30.01190476</v>
      </c>
      <c r="U81" s="14"/>
      <c r="V81" s="14"/>
      <c r="W81" s="14">
        <v>62.778439130000002</v>
      </c>
      <c r="X81" s="14">
        <v>62.003528500000002</v>
      </c>
      <c r="Y81" s="14">
        <v>63.824961299999998</v>
      </c>
      <c r="Z81" s="14">
        <v>57.240510180000001</v>
      </c>
      <c r="AA81" s="15">
        <v>54.750663629999998</v>
      </c>
    </row>
    <row r="82">
      <c r="A82" s="1"/>
      <c r="B82" s="16"/>
      <c r="C82" s="13" t="s">
        <v>29</v>
      </c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5"/>
    </row>
    <row r="83" thickBot="1" ht="15.75">
      <c r="A83" s="1"/>
      <c r="B83" s="17"/>
      <c r="C83" s="18" t="s">
        <v>30</v>
      </c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20"/>
    </row>
    <row r="84" thickTop="1" ht="15.75">
      <c r="A84" s="11"/>
      <c r="B84" s="12">
        <v>46224</v>
      </c>
      <c r="C84" s="13" t="s">
        <v>27</v>
      </c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5"/>
    </row>
    <row r="85">
      <c r="A85" s="1"/>
      <c r="B85" s="16"/>
      <c r="C85" s="13" t="s">
        <v>28</v>
      </c>
      <c r="D85" s="14">
        <v>57.738985059999997</v>
      </c>
      <c r="E85" s="14">
        <v>52.301576099999998</v>
      </c>
      <c r="F85" s="14">
        <v>55.473665529999998</v>
      </c>
      <c r="G85" s="14">
        <v>50.491387959999997</v>
      </c>
      <c r="H85" s="14">
        <v>52.071186820000001</v>
      </c>
      <c r="I85" s="14">
        <v>52.786943010000002</v>
      </c>
      <c r="J85" s="14">
        <v>48.183221109999998</v>
      </c>
      <c r="K85" s="14">
        <v>46.342352939999998</v>
      </c>
      <c r="L85" s="14">
        <v>53.269617390000001</v>
      </c>
      <c r="M85" s="14">
        <v>56.115452769999997</v>
      </c>
      <c r="N85" s="14">
        <v>43.274315719999997</v>
      </c>
      <c r="O85" s="14">
        <v>31.984473479999998</v>
      </c>
      <c r="P85" s="14">
        <v>28.787957550000002</v>
      </c>
      <c r="Q85" s="14">
        <v>15.49900394</v>
      </c>
      <c r="R85" s="14">
        <v>19.37323722</v>
      </c>
      <c r="S85" s="14">
        <v>20.922821880000001</v>
      </c>
      <c r="T85" s="14">
        <v>29.25422833</v>
      </c>
      <c r="U85" s="14">
        <v>55.263949779999997</v>
      </c>
      <c r="V85" s="14">
        <v>63.984087100000004</v>
      </c>
      <c r="W85" s="14">
        <v>74.352529910000001</v>
      </c>
      <c r="X85" s="14">
        <v>62.352289239999998</v>
      </c>
      <c r="Y85" s="14">
        <v>54.413445449999998</v>
      </c>
      <c r="Z85" s="14">
        <v>57.761851849999999</v>
      </c>
      <c r="AA85" s="15">
        <v>47.99603175</v>
      </c>
    </row>
    <row r="86">
      <c r="A86" s="1"/>
      <c r="B86" s="16"/>
      <c r="C86" s="13" t="s">
        <v>29</v>
      </c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5"/>
    </row>
    <row r="87" thickBot="1" ht="15.75">
      <c r="A87" s="1"/>
      <c r="B87" s="17"/>
      <c r="C87" s="18" t="s">
        <v>30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20"/>
    </row>
    <row r="88" thickTop="1" ht="15.75">
      <c r="A88" s="11"/>
      <c r="B88" s="12">
        <v>46225</v>
      </c>
      <c r="C88" s="13" t="s">
        <v>27</v>
      </c>
      <c r="D88" s="14"/>
      <c r="E88" s="14"/>
      <c r="F88" s="14">
        <v>229.34</v>
      </c>
      <c r="G88" s="14">
        <v>205.25</v>
      </c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5"/>
    </row>
    <row r="89">
      <c r="A89" s="1"/>
      <c r="B89" s="16"/>
      <c r="C89" s="13" t="s">
        <v>28</v>
      </c>
      <c r="D89" s="14">
        <v>48.669603369999997</v>
      </c>
      <c r="E89" s="14">
        <v>75.090000000000003</v>
      </c>
      <c r="F89" s="14"/>
      <c r="G89" s="14"/>
      <c r="H89" s="14">
        <v>47.911526700000003</v>
      </c>
      <c r="I89" s="14">
        <v>43.026122450000003</v>
      </c>
      <c r="J89" s="14">
        <v>57.09948893</v>
      </c>
      <c r="K89" s="14">
        <v>55.528711989999998</v>
      </c>
      <c r="L89" s="14">
        <v>48.988591980000002</v>
      </c>
      <c r="M89" s="14">
        <v>32.696937179999999</v>
      </c>
      <c r="N89" s="14">
        <v>24.228756919999999</v>
      </c>
      <c r="O89" s="14">
        <v>16.078372089999998</v>
      </c>
      <c r="P89" s="14">
        <v>16.714554199999998</v>
      </c>
      <c r="Q89" s="14">
        <v>18.694575589999999</v>
      </c>
      <c r="R89" s="14">
        <v>16.650772459999999</v>
      </c>
      <c r="S89" s="14">
        <v>17.989318109999999</v>
      </c>
      <c r="T89" s="14">
        <v>25.63915403</v>
      </c>
      <c r="U89" s="14">
        <v>38.968960619999997</v>
      </c>
      <c r="V89" s="14">
        <v>43.611258280000001</v>
      </c>
      <c r="W89" s="14">
        <v>52.48381629</v>
      </c>
      <c r="X89" s="14">
        <v>64.010000000000005</v>
      </c>
      <c r="Y89" s="14">
        <v>82.579999999999998</v>
      </c>
      <c r="Z89" s="14">
        <v>81.599999999999994</v>
      </c>
      <c r="AA89" s="15">
        <v>63.38173913</v>
      </c>
    </row>
    <row r="90">
      <c r="A90" s="1"/>
      <c r="B90" s="16"/>
      <c r="C90" s="13" t="s">
        <v>29</v>
      </c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5"/>
    </row>
    <row r="91" thickBot="1" ht="15.75">
      <c r="A91" s="1"/>
      <c r="B91" s="17"/>
      <c r="C91" s="18" t="s">
        <v>30</v>
      </c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20"/>
    </row>
    <row r="92" thickTop="1" ht="15.75">
      <c r="A92" s="11"/>
      <c r="B92" s="12">
        <v>46226</v>
      </c>
      <c r="C92" s="13" t="s">
        <v>27</v>
      </c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5"/>
    </row>
    <row r="93">
      <c r="A93" s="1"/>
      <c r="B93" s="16"/>
      <c r="C93" s="13" t="s">
        <v>28</v>
      </c>
      <c r="D93" s="14"/>
      <c r="E93" s="14"/>
      <c r="F93" s="14"/>
      <c r="G93" s="14"/>
      <c r="H93" s="14"/>
      <c r="I93" s="14">
        <v>45.020000000000003</v>
      </c>
      <c r="J93" s="14">
        <v>77.941697550000001</v>
      </c>
      <c r="K93" s="14">
        <v>81.050985699999998</v>
      </c>
      <c r="L93" s="14">
        <v>76.972817759999998</v>
      </c>
      <c r="M93" s="14">
        <v>64.680196080000002</v>
      </c>
      <c r="N93" s="14">
        <v>48.152088679999999</v>
      </c>
      <c r="O93" s="14">
        <v>36.561368199999997</v>
      </c>
      <c r="P93" s="14">
        <v>19.473571759999999</v>
      </c>
      <c r="Q93" s="14">
        <v>20.4754155</v>
      </c>
      <c r="R93" s="14">
        <v>20.176071010000001</v>
      </c>
      <c r="S93" s="14">
        <v>24.336022410000002</v>
      </c>
      <c r="T93" s="14">
        <v>50.312517010000001</v>
      </c>
      <c r="U93" s="14">
        <v>35.534193590000001</v>
      </c>
      <c r="V93" s="14">
        <v>46.152254339999999</v>
      </c>
      <c r="W93" s="14">
        <v>53.19388489</v>
      </c>
      <c r="X93" s="14">
        <v>56.534545450000003</v>
      </c>
      <c r="Y93" s="14">
        <v>63.412516889999999</v>
      </c>
      <c r="Z93" s="14">
        <v>64.290011660000005</v>
      </c>
      <c r="AA93" s="15">
        <v>51.149999999999999</v>
      </c>
    </row>
    <row r="94">
      <c r="A94" s="1"/>
      <c r="B94" s="16"/>
      <c r="C94" s="13" t="s">
        <v>29</v>
      </c>
      <c r="D94" s="14">
        <v>75.825000000000003</v>
      </c>
      <c r="E94" s="14">
        <v>72.125</v>
      </c>
      <c r="F94" s="14">
        <v>70.204999999999998</v>
      </c>
      <c r="G94" s="14">
        <v>69.780000000000001</v>
      </c>
      <c r="H94" s="14">
        <v>71.560000000000002</v>
      </c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5"/>
    </row>
    <row r="95" thickBot="1" ht="15.75">
      <c r="A95" s="1"/>
      <c r="B95" s="17"/>
      <c r="C95" s="18" t="s">
        <v>30</v>
      </c>
      <c r="D95" s="19">
        <v>227.47499999999999</v>
      </c>
      <c r="E95" s="19">
        <v>216.375</v>
      </c>
      <c r="F95" s="19">
        <v>210.61500000000001</v>
      </c>
      <c r="G95" s="19">
        <v>209.34</v>
      </c>
      <c r="H95" s="19">
        <v>214.68000000000001</v>
      </c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20"/>
    </row>
    <row r="96" thickTop="1" ht="15.75">
      <c r="A96" s="11"/>
      <c r="B96" s="12">
        <v>46227</v>
      </c>
      <c r="C96" s="13" t="s">
        <v>27</v>
      </c>
      <c r="D96" s="14"/>
      <c r="E96" s="14"/>
      <c r="F96" s="14"/>
      <c r="G96" s="14"/>
      <c r="H96" s="14"/>
      <c r="I96" s="14"/>
      <c r="J96" s="14"/>
      <c r="K96" s="14"/>
      <c r="L96" s="14">
        <v>238.97</v>
      </c>
      <c r="M96" s="14">
        <v>167.19</v>
      </c>
      <c r="N96" s="14">
        <v>146.78</v>
      </c>
      <c r="O96" s="14"/>
      <c r="P96" s="14"/>
      <c r="Q96" s="14">
        <v>93.107024050000007</v>
      </c>
      <c r="R96" s="14">
        <v>87.713766759999999</v>
      </c>
      <c r="S96" s="14">
        <v>84.922411710000006</v>
      </c>
      <c r="T96" s="14">
        <v>114.57992806</v>
      </c>
      <c r="U96" s="14"/>
      <c r="V96" s="14"/>
      <c r="W96" s="14"/>
      <c r="X96" s="14"/>
      <c r="Y96" s="14"/>
      <c r="Z96" s="14"/>
      <c r="AA96" s="15"/>
    </row>
    <row r="97">
      <c r="A97" s="1"/>
      <c r="B97" s="16"/>
      <c r="C97" s="13" t="s">
        <v>28</v>
      </c>
      <c r="D97" s="14">
        <v>76.634453780000001</v>
      </c>
      <c r="E97" s="14">
        <v>47.159999999999997</v>
      </c>
      <c r="F97" s="14">
        <v>45.950000000000003</v>
      </c>
      <c r="G97" s="14">
        <v>44.670000000000002</v>
      </c>
      <c r="H97" s="14">
        <v>43.829999999999998</v>
      </c>
      <c r="I97" s="14">
        <v>48.420000000000002</v>
      </c>
      <c r="J97" s="14">
        <v>82.529345219999996</v>
      </c>
      <c r="K97" s="14">
        <v>83.739999999999995</v>
      </c>
      <c r="L97" s="14"/>
      <c r="M97" s="14"/>
      <c r="N97" s="14"/>
      <c r="O97" s="14">
        <v>36.200000000000003</v>
      </c>
      <c r="P97" s="14">
        <v>-0.41999999999999998</v>
      </c>
      <c r="Q97" s="14"/>
      <c r="R97" s="14"/>
      <c r="S97" s="14"/>
      <c r="T97" s="14"/>
      <c r="U97" s="14">
        <v>57.508633359999997</v>
      </c>
      <c r="V97" s="14">
        <v>75.608989949999994</v>
      </c>
      <c r="W97" s="14">
        <v>67.127926270000003</v>
      </c>
      <c r="X97" s="14">
        <v>67.434739280000002</v>
      </c>
      <c r="Y97" s="14">
        <v>61.446065509999997</v>
      </c>
      <c r="Z97" s="14">
        <v>94.099285460000004</v>
      </c>
      <c r="AA97" s="15">
        <v>87.258522260000007</v>
      </c>
    </row>
    <row r="98">
      <c r="A98" s="1"/>
      <c r="B98" s="16"/>
      <c r="C98" s="13" t="s">
        <v>29</v>
      </c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5"/>
    </row>
    <row r="99" thickBot="1" ht="15.75">
      <c r="A99" s="1"/>
      <c r="B99" s="17"/>
      <c r="C99" s="18" t="s">
        <v>30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20"/>
    </row>
    <row r="100" thickTop="1" ht="15.75">
      <c r="A100" s="11"/>
      <c r="B100" s="12">
        <v>46228</v>
      </c>
      <c r="C100" s="13" t="s">
        <v>27</v>
      </c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>
        <v>97.5</v>
      </c>
      <c r="P100" s="14">
        <v>97.5</v>
      </c>
      <c r="Q100" s="14">
        <v>93.267857140000004</v>
      </c>
      <c r="R100" s="14">
        <v>86.817494510000003</v>
      </c>
      <c r="S100" s="14">
        <v>84.469909090000002</v>
      </c>
      <c r="T100" s="14"/>
      <c r="U100" s="14"/>
      <c r="V100" s="14"/>
      <c r="W100" s="14">
        <v>241.34</v>
      </c>
      <c r="X100" s="14">
        <v>258.24000000000001</v>
      </c>
      <c r="Y100" s="14">
        <v>252</v>
      </c>
      <c r="Z100" s="14">
        <v>248.22</v>
      </c>
      <c r="AA100" s="15"/>
    </row>
    <row r="101">
      <c r="A101" s="1"/>
      <c r="B101" s="16"/>
      <c r="C101" s="13" t="s">
        <v>28</v>
      </c>
      <c r="D101" s="14">
        <v>76.699388650000003</v>
      </c>
      <c r="E101" s="14">
        <v>46.289999999999999</v>
      </c>
      <c r="F101" s="14">
        <v>48.600000000000001</v>
      </c>
      <c r="G101" s="14">
        <v>46.159999999999997</v>
      </c>
      <c r="H101" s="14">
        <v>46.649999999999999</v>
      </c>
      <c r="I101" s="14">
        <v>43.039999999999999</v>
      </c>
      <c r="J101" s="14">
        <v>61.642647240000002</v>
      </c>
      <c r="K101" s="14">
        <v>50.900481839999998</v>
      </c>
      <c r="L101" s="14">
        <v>33.623615819999998</v>
      </c>
      <c r="M101" s="14">
        <v>-29.219999999999999</v>
      </c>
      <c r="N101" s="14">
        <v>-40.119999999999997</v>
      </c>
      <c r="O101" s="14"/>
      <c r="P101" s="14"/>
      <c r="Q101" s="14"/>
      <c r="R101" s="14"/>
      <c r="S101" s="14"/>
      <c r="T101" s="14">
        <v>-40.100000000000001</v>
      </c>
      <c r="U101" s="14">
        <v>23.600000000000001</v>
      </c>
      <c r="V101" s="14">
        <v>61.359999999999999</v>
      </c>
      <c r="W101" s="14"/>
      <c r="X101" s="14"/>
      <c r="Y101" s="14"/>
      <c r="Z101" s="14"/>
      <c r="AA101" s="15">
        <v>80</v>
      </c>
    </row>
    <row r="102">
      <c r="A102" s="1"/>
      <c r="B102" s="16"/>
      <c r="C102" s="13" t="s">
        <v>29</v>
      </c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5"/>
    </row>
    <row r="103" thickBot="1" ht="15.75">
      <c r="A103" s="1"/>
      <c r="B103" s="17"/>
      <c r="C103" s="18" t="s">
        <v>30</v>
      </c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20"/>
    </row>
    <row r="104" thickTop="1" ht="15.75">
      <c r="A104" s="11"/>
      <c r="B104" s="12">
        <v>46229</v>
      </c>
      <c r="C104" s="13" t="s">
        <v>27</v>
      </c>
      <c r="D104" s="14"/>
      <c r="E104" s="14"/>
      <c r="F104" s="14"/>
      <c r="G104" s="14"/>
      <c r="H104" s="14"/>
      <c r="I104" s="14"/>
      <c r="J104" s="14">
        <v>197.06</v>
      </c>
      <c r="K104" s="14">
        <v>171.44</v>
      </c>
      <c r="L104" s="14"/>
      <c r="M104" s="14"/>
      <c r="N104" s="14">
        <v>92.291812280000002</v>
      </c>
      <c r="O104" s="14">
        <v>97.5</v>
      </c>
      <c r="P104" s="14">
        <v>97.5</v>
      </c>
      <c r="Q104" s="14">
        <v>97.5</v>
      </c>
      <c r="R104" s="14">
        <v>97.5</v>
      </c>
      <c r="S104" s="14">
        <v>84.459999999999994</v>
      </c>
      <c r="T104" s="14">
        <v>84.463157890000005</v>
      </c>
      <c r="U104" s="14"/>
      <c r="V104" s="14"/>
      <c r="W104" s="14">
        <v>249.09</v>
      </c>
      <c r="X104" s="14">
        <v>239.72999999999999</v>
      </c>
      <c r="Y104" s="14">
        <v>219.72</v>
      </c>
      <c r="Z104" s="14">
        <v>220.97999999999999</v>
      </c>
      <c r="AA104" s="15">
        <v>205.19999999999999</v>
      </c>
    </row>
    <row r="105">
      <c r="A105" s="1"/>
      <c r="B105" s="16"/>
      <c r="C105" s="13" t="s">
        <v>28</v>
      </c>
      <c r="D105" s="14"/>
      <c r="E105" s="14"/>
      <c r="F105" s="14"/>
      <c r="G105" s="14"/>
      <c r="H105" s="14"/>
      <c r="I105" s="14"/>
      <c r="J105" s="14"/>
      <c r="K105" s="14"/>
      <c r="L105" s="14">
        <v>34.465624390000002</v>
      </c>
      <c r="M105" s="14">
        <v>-22.99411765</v>
      </c>
      <c r="N105" s="14"/>
      <c r="O105" s="14"/>
      <c r="P105" s="14"/>
      <c r="Q105" s="14"/>
      <c r="R105" s="14"/>
      <c r="S105" s="14"/>
      <c r="T105" s="14"/>
      <c r="U105" s="14">
        <v>46.109999999999999</v>
      </c>
      <c r="V105" s="14">
        <v>77.730000000000004</v>
      </c>
      <c r="W105" s="14"/>
      <c r="X105" s="14"/>
      <c r="Y105" s="14"/>
      <c r="Z105" s="14"/>
      <c r="AA105" s="15"/>
    </row>
    <row r="106">
      <c r="A106" s="1"/>
      <c r="B106" s="16"/>
      <c r="C106" s="13" t="s">
        <v>29</v>
      </c>
      <c r="D106" s="14">
        <v>71.459999999999994</v>
      </c>
      <c r="E106" s="14">
        <v>68.219999999999999</v>
      </c>
      <c r="F106" s="14">
        <v>69.564999999999998</v>
      </c>
      <c r="G106" s="14">
        <v>79.685000000000002</v>
      </c>
      <c r="H106" s="14">
        <v>75.555000000000007</v>
      </c>
      <c r="I106" s="14">
        <v>67.189999999999998</v>
      </c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5"/>
    </row>
    <row r="107" thickBot="1" ht="15.75">
      <c r="A107" s="1"/>
      <c r="B107" s="17"/>
      <c r="C107" s="18" t="s">
        <v>30</v>
      </c>
      <c r="D107" s="19">
        <v>214.38</v>
      </c>
      <c r="E107" s="19">
        <v>204.66</v>
      </c>
      <c r="F107" s="19">
        <v>208.69499999999999</v>
      </c>
      <c r="G107" s="19">
        <v>239.05500000000001</v>
      </c>
      <c r="H107" s="19">
        <v>226.66499999999999</v>
      </c>
      <c r="I107" s="19">
        <v>201.56999999999999</v>
      </c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20"/>
    </row>
    <row r="108" thickTop="1" ht="15.75">
      <c r="A108" s="11"/>
      <c r="B108" s="12">
        <v>46230</v>
      </c>
      <c r="C108" s="13" t="s">
        <v>27</v>
      </c>
      <c r="D108" s="14"/>
      <c r="E108" s="14">
        <v>120.93000000000001</v>
      </c>
      <c r="F108" s="14">
        <v>105.27</v>
      </c>
      <c r="G108" s="14"/>
      <c r="H108" s="14"/>
      <c r="I108" s="14"/>
      <c r="J108" s="14">
        <v>181.80000000000001</v>
      </c>
      <c r="K108" s="14">
        <v>194.78</v>
      </c>
      <c r="L108" s="14">
        <v>166.50775948</v>
      </c>
      <c r="M108" s="14">
        <v>99.07272442</v>
      </c>
      <c r="N108" s="14">
        <v>84.759244749999993</v>
      </c>
      <c r="O108" s="14">
        <v>84.469999999999999</v>
      </c>
      <c r="P108" s="14"/>
      <c r="Q108" s="14"/>
      <c r="R108" s="14">
        <v>89.174251499999997</v>
      </c>
      <c r="S108" s="14">
        <v>85.012623489999996</v>
      </c>
      <c r="T108" s="14"/>
      <c r="U108" s="14"/>
      <c r="V108" s="14"/>
      <c r="W108" s="14">
        <v>231.59</v>
      </c>
      <c r="X108" s="14">
        <v>261.50999999999999</v>
      </c>
      <c r="Y108" s="14">
        <v>268.92000000000002</v>
      </c>
      <c r="Z108" s="14">
        <v>257.83999999999997</v>
      </c>
      <c r="AA108" s="15">
        <v>242.09</v>
      </c>
    </row>
    <row r="109">
      <c r="A109" s="1"/>
      <c r="B109" s="16"/>
      <c r="C109" s="13" t="s">
        <v>28</v>
      </c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>
        <v>-11.289999999999999</v>
      </c>
      <c r="Q109" s="14">
        <v>-18.93</v>
      </c>
      <c r="R109" s="14"/>
      <c r="S109" s="14"/>
      <c r="T109" s="14">
        <v>23.687736860000001</v>
      </c>
      <c r="U109" s="14">
        <v>42.396857660000002</v>
      </c>
      <c r="V109" s="14">
        <v>72.010000000000005</v>
      </c>
      <c r="W109" s="14"/>
      <c r="X109" s="14"/>
      <c r="Y109" s="14"/>
      <c r="Z109" s="14"/>
      <c r="AA109" s="15"/>
    </row>
    <row r="110">
      <c r="A110" s="1"/>
      <c r="B110" s="16"/>
      <c r="C110" s="13" t="s">
        <v>29</v>
      </c>
      <c r="D110" s="14">
        <v>57.340000000000003</v>
      </c>
      <c r="E110" s="14"/>
      <c r="F110" s="14"/>
      <c r="G110" s="14">
        <v>38.5</v>
      </c>
      <c r="H110" s="14">
        <v>38.255000000000003</v>
      </c>
      <c r="I110" s="14">
        <v>56.920000000000002</v>
      </c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5"/>
    </row>
    <row r="111" thickBot="1" ht="15.75">
      <c r="A111" s="1"/>
      <c r="B111" s="17"/>
      <c r="C111" s="18" t="s">
        <v>30</v>
      </c>
      <c r="D111" s="19">
        <v>172.02000000000001</v>
      </c>
      <c r="E111" s="19"/>
      <c r="F111" s="19"/>
      <c r="G111" s="19">
        <v>115.5</v>
      </c>
      <c r="H111" s="19">
        <v>114.765</v>
      </c>
      <c r="I111" s="19">
        <v>170.75999999999999</v>
      </c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20"/>
    </row>
    <row r="112" thickTop="1" ht="15.75">
      <c r="A112" s="11"/>
      <c r="B112" s="12">
        <v>46231</v>
      </c>
      <c r="C112" s="13" t="s">
        <v>27</v>
      </c>
      <c r="D112" s="14">
        <v>217.131</v>
      </c>
      <c r="E112" s="14">
        <v>198.52625</v>
      </c>
      <c r="F112" s="14"/>
      <c r="G112" s="14"/>
      <c r="H112" s="14"/>
      <c r="I112" s="14"/>
      <c r="J112" s="14"/>
      <c r="K112" s="14">
        <v>243.53999999999999</v>
      </c>
      <c r="L112" s="14">
        <v>191.37</v>
      </c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5"/>
    </row>
    <row r="113">
      <c r="A113" s="1"/>
      <c r="B113" s="16"/>
      <c r="C113" s="13" t="s">
        <v>28</v>
      </c>
      <c r="D113" s="14"/>
      <c r="E113" s="14"/>
      <c r="F113" s="14"/>
      <c r="G113" s="14"/>
      <c r="H113" s="14"/>
      <c r="I113" s="14"/>
      <c r="J113" s="14">
        <v>85.359999999999999</v>
      </c>
      <c r="K113" s="14"/>
      <c r="L113" s="14"/>
      <c r="M113" s="14">
        <v>46.353686639999999</v>
      </c>
      <c r="N113" s="14">
        <v>-2.98</v>
      </c>
      <c r="O113" s="14">
        <v>-30.329999999999998</v>
      </c>
      <c r="P113" s="14">
        <v>-30.5</v>
      </c>
      <c r="Q113" s="14">
        <v>-31.149999999999999</v>
      </c>
      <c r="R113" s="14">
        <v>-28.609999999999999</v>
      </c>
      <c r="S113" s="14">
        <v>-23.219999999999999</v>
      </c>
      <c r="T113" s="14">
        <v>33.421565790000002</v>
      </c>
      <c r="U113" s="14">
        <v>36.684445830000001</v>
      </c>
      <c r="V113" s="14">
        <v>60.132441229999998</v>
      </c>
      <c r="W113" s="14">
        <v>103.95</v>
      </c>
      <c r="X113" s="14">
        <v>66.34891365</v>
      </c>
      <c r="Y113" s="14">
        <v>71.999112749999995</v>
      </c>
      <c r="Z113" s="14">
        <v>65.958146529999993</v>
      </c>
      <c r="AA113" s="15">
        <v>52.165999999999997</v>
      </c>
    </row>
    <row r="114">
      <c r="A114" s="1"/>
      <c r="B114" s="16"/>
      <c r="C114" s="13" t="s">
        <v>29</v>
      </c>
      <c r="D114" s="14"/>
      <c r="E114" s="14"/>
      <c r="F114" s="14">
        <v>73.049999999999997</v>
      </c>
      <c r="G114" s="14">
        <v>68.385000000000005</v>
      </c>
      <c r="H114" s="14">
        <v>71.159999999999997</v>
      </c>
      <c r="I114" s="14">
        <v>79.670000000000002</v>
      </c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5"/>
    </row>
    <row r="115" thickBot="1" ht="15.75">
      <c r="A115" s="1"/>
      <c r="B115" s="17"/>
      <c r="C115" s="18" t="s">
        <v>30</v>
      </c>
      <c r="D115" s="19"/>
      <c r="E115" s="19"/>
      <c r="F115" s="19">
        <v>219.15000000000001</v>
      </c>
      <c r="G115" s="19">
        <v>205.155</v>
      </c>
      <c r="H115" s="19">
        <v>213.47999999999999</v>
      </c>
      <c r="I115" s="19">
        <v>239.00999999999999</v>
      </c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20"/>
    </row>
    <row r="116" thickTop="1" ht="15.75">
      <c r="A116" s="11"/>
      <c r="B116" s="12">
        <v>46232</v>
      </c>
      <c r="C116" s="13" t="s">
        <v>27</v>
      </c>
      <c r="D116" s="14"/>
      <c r="E116" s="14"/>
      <c r="F116" s="14"/>
      <c r="G116" s="14"/>
      <c r="H116" s="14"/>
      <c r="I116" s="14"/>
      <c r="J116" s="14"/>
      <c r="K116" s="14"/>
      <c r="L116" s="14">
        <v>215.55000000000001</v>
      </c>
      <c r="M116" s="14"/>
      <c r="N116" s="14">
        <v>84.474461539999993</v>
      </c>
      <c r="O116" s="14">
        <v>84.478181820000003</v>
      </c>
      <c r="P116" s="14">
        <v>84.480000000000004</v>
      </c>
      <c r="Q116" s="14">
        <v>84.480000000000004</v>
      </c>
      <c r="R116" s="14">
        <v>84.473333330000003</v>
      </c>
      <c r="S116" s="14"/>
      <c r="T116" s="14"/>
      <c r="U116" s="14">
        <v>212.28</v>
      </c>
      <c r="V116" s="14">
        <v>264.98000000000002</v>
      </c>
      <c r="W116" s="14">
        <v>389.97000000000003</v>
      </c>
      <c r="X116" s="14">
        <v>401.42000000000002</v>
      </c>
      <c r="Y116" s="14">
        <v>338.08999999999997</v>
      </c>
      <c r="Z116" s="14"/>
      <c r="AA116" s="15"/>
    </row>
    <row r="117">
      <c r="A117" s="1"/>
      <c r="B117" s="16"/>
      <c r="C117" s="13" t="s">
        <v>28</v>
      </c>
      <c r="D117" s="14">
        <v>52.314369839999998</v>
      </c>
      <c r="E117" s="14">
        <v>74.920000000000002</v>
      </c>
      <c r="F117" s="14">
        <v>68.930000000000007</v>
      </c>
      <c r="G117" s="14">
        <v>44.477079660000001</v>
      </c>
      <c r="H117" s="14">
        <v>42.687482189999997</v>
      </c>
      <c r="I117" s="14">
        <v>73.048018580000004</v>
      </c>
      <c r="J117" s="14">
        <v>60.517336419999999</v>
      </c>
      <c r="K117" s="14">
        <v>48.920000000000002</v>
      </c>
      <c r="L117" s="14"/>
      <c r="M117" s="14">
        <v>47.439999999999998</v>
      </c>
      <c r="N117" s="14"/>
      <c r="O117" s="14"/>
      <c r="P117" s="14"/>
      <c r="Q117" s="14"/>
      <c r="R117" s="14"/>
      <c r="S117" s="14">
        <v>20.07</v>
      </c>
      <c r="T117" s="14">
        <v>52.43</v>
      </c>
      <c r="U117" s="14"/>
      <c r="V117" s="14"/>
      <c r="W117" s="14"/>
      <c r="X117" s="14"/>
      <c r="Y117" s="14"/>
      <c r="Z117" s="14">
        <v>96.469999999999999</v>
      </c>
      <c r="AA117" s="15">
        <v>83.75</v>
      </c>
    </row>
    <row r="118">
      <c r="A118" s="1"/>
      <c r="B118" s="16"/>
      <c r="C118" s="13" t="s">
        <v>29</v>
      </c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5"/>
    </row>
    <row r="119" thickBot="1" ht="15.75">
      <c r="A119" s="1"/>
      <c r="B119" s="17"/>
      <c r="C119" s="18" t="s">
        <v>30</v>
      </c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20"/>
    </row>
    <row r="120" thickTop="1" ht="15.75">
      <c r="A120" s="11"/>
      <c r="B120" s="12">
        <v>46233</v>
      </c>
      <c r="C120" s="13" t="s">
        <v>27</v>
      </c>
      <c r="D120" s="14">
        <v>224.63999999999999</v>
      </c>
      <c r="E120" s="14">
        <v>213.59</v>
      </c>
      <c r="F120" s="14">
        <v>210</v>
      </c>
      <c r="G120" s="14">
        <v>205.19</v>
      </c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>
        <v>97.5</v>
      </c>
      <c r="S120" s="14"/>
      <c r="T120" s="14"/>
      <c r="U120" s="14">
        <v>204.86676890999999</v>
      </c>
      <c r="V120" s="14">
        <v>250.24112123</v>
      </c>
      <c r="W120" s="14">
        <v>384.90333333000001</v>
      </c>
      <c r="X120" s="14">
        <v>314.13999999999999</v>
      </c>
      <c r="Y120" s="14"/>
      <c r="Z120" s="14"/>
      <c r="AA120" s="15">
        <v>256.25</v>
      </c>
    </row>
    <row r="121">
      <c r="A121" s="1"/>
      <c r="B121" s="16"/>
      <c r="C121" s="13" t="s">
        <v>28</v>
      </c>
      <c r="D121" s="14"/>
      <c r="E121" s="14"/>
      <c r="F121" s="14"/>
      <c r="G121" s="14"/>
      <c r="H121" s="14">
        <v>66.799999999999997</v>
      </c>
      <c r="I121" s="14">
        <v>72.379999999999995</v>
      </c>
      <c r="J121" s="14">
        <v>77.700000000000003</v>
      </c>
      <c r="K121" s="14">
        <v>48.062421049999998</v>
      </c>
      <c r="L121" s="14">
        <v>39.770000000000003</v>
      </c>
      <c r="M121" s="14">
        <v>44.031924029999999</v>
      </c>
      <c r="N121" s="14">
        <v>33.252229630000002</v>
      </c>
      <c r="O121" s="14">
        <v>-4.7400000000000002</v>
      </c>
      <c r="P121" s="14">
        <v>-27.82</v>
      </c>
      <c r="Q121" s="14">
        <v>-19.02</v>
      </c>
      <c r="R121" s="14"/>
      <c r="S121" s="14">
        <v>31.460000000000001</v>
      </c>
      <c r="T121" s="14">
        <v>34.731651380000002</v>
      </c>
      <c r="U121" s="14"/>
      <c r="V121" s="14"/>
      <c r="W121" s="14"/>
      <c r="X121" s="14"/>
      <c r="Y121" s="14">
        <v>76.261646249999998</v>
      </c>
      <c r="Z121" s="14">
        <v>62.306872439999999</v>
      </c>
      <c r="AA121" s="15"/>
    </row>
    <row r="122">
      <c r="A122" s="1"/>
      <c r="B122" s="16"/>
      <c r="C122" s="13" t="s">
        <v>29</v>
      </c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5"/>
    </row>
    <row r="123" thickBot="1" ht="15.75">
      <c r="A123" s="1"/>
      <c r="B123" s="17"/>
      <c r="C123" s="18" t="s">
        <v>30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20"/>
    </row>
    <row r="124" thickTop="1" ht="15.75">
      <c r="A124" s="11"/>
      <c r="B124" s="12">
        <v>46234</v>
      </c>
      <c r="C124" s="13" t="s">
        <v>27</v>
      </c>
      <c r="D124" s="14"/>
      <c r="E124" s="14"/>
      <c r="F124" s="14"/>
      <c r="G124" s="14"/>
      <c r="H124" s="14"/>
      <c r="I124" s="14"/>
      <c r="J124" s="14"/>
      <c r="K124" s="14">
        <v>259.52999999999997</v>
      </c>
      <c r="L124" s="14">
        <v>242.09999999999999</v>
      </c>
      <c r="M124" s="14"/>
      <c r="N124" s="14"/>
      <c r="O124" s="14"/>
      <c r="P124" s="14"/>
      <c r="Q124" s="14"/>
      <c r="R124" s="14"/>
      <c r="S124" s="14"/>
      <c r="T124" s="14">
        <v>164.49997497000001</v>
      </c>
      <c r="U124" s="14">
        <v>223.54885705999999</v>
      </c>
      <c r="V124" s="14">
        <v>290.26629525999999</v>
      </c>
      <c r="W124" s="14">
        <v>349.15686275000002</v>
      </c>
      <c r="X124" s="14"/>
      <c r="Y124" s="14"/>
      <c r="Z124" s="14"/>
      <c r="AA124" s="15">
        <v>255.59</v>
      </c>
    </row>
    <row r="125">
      <c r="A125" s="1"/>
      <c r="B125" s="16"/>
      <c r="C125" s="13" t="s">
        <v>28</v>
      </c>
      <c r="D125" s="14">
        <v>61.519315849999998</v>
      </c>
      <c r="E125" s="14">
        <v>49.149999999999999</v>
      </c>
      <c r="F125" s="14">
        <v>78.150000000000006</v>
      </c>
      <c r="G125" s="14">
        <v>78.349999999999994</v>
      </c>
      <c r="H125" s="14">
        <v>80.379999999999995</v>
      </c>
      <c r="I125" s="14">
        <v>87.939999999999998</v>
      </c>
      <c r="J125" s="14">
        <v>57.59669847</v>
      </c>
      <c r="K125" s="14"/>
      <c r="L125" s="14"/>
      <c r="M125" s="14">
        <v>63.911428569999998</v>
      </c>
      <c r="N125" s="14">
        <v>55.106297810000001</v>
      </c>
      <c r="O125" s="14">
        <v>47.784082490000003</v>
      </c>
      <c r="P125" s="14">
        <v>45.259096210000003</v>
      </c>
      <c r="Q125" s="14">
        <v>40.092392009999998</v>
      </c>
      <c r="R125" s="14">
        <v>41.542175129999997</v>
      </c>
      <c r="S125" s="14">
        <v>49.440220259999997</v>
      </c>
      <c r="T125" s="14"/>
      <c r="U125" s="14"/>
      <c r="V125" s="14"/>
      <c r="W125" s="14"/>
      <c r="X125" s="14">
        <v>74.489999999999995</v>
      </c>
      <c r="Y125" s="14">
        <v>63.82</v>
      </c>
      <c r="Z125" s="14">
        <v>56.707994390000003</v>
      </c>
      <c r="AA125" s="15"/>
    </row>
    <row r="126">
      <c r="A126" s="1"/>
      <c r="B126" s="16"/>
      <c r="C126" s="13" t="s">
        <v>29</v>
      </c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5"/>
    </row>
    <row r="127">
      <c r="A127" s="1"/>
      <c r="B127" s="21"/>
      <c r="C127" s="22" t="s">
        <v>30</v>
      </c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4"/>
    </row>
  </sheetData>
  <mergeCells count="34">
    <mergeCell ref="B36:B39"/>
    <mergeCell ref="B2:B3"/>
    <mergeCell ref="C2:C3"/>
    <mergeCell ref="D2:AA2"/>
    <mergeCell ref="B4:B7"/>
    <mergeCell ref="B8:B11"/>
    <mergeCell ref="B12:B15"/>
    <mergeCell ref="B16:B19"/>
    <mergeCell ref="B20:B23"/>
    <mergeCell ref="B24:B27"/>
    <mergeCell ref="B28:B31"/>
    <mergeCell ref="B32:B35"/>
    <mergeCell ref="B84:B87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B80:B83"/>
    <mergeCell ref="B112:B115"/>
    <mergeCell ref="B116:B119"/>
    <mergeCell ref="B120:B123"/>
    <mergeCell ref="B124:B127"/>
    <mergeCell ref="B88:B91"/>
    <mergeCell ref="B92:B95"/>
    <mergeCell ref="B96:B99"/>
    <mergeCell ref="B100:B103"/>
    <mergeCell ref="B104:B107"/>
    <mergeCell ref="B108:B111"/>
  </mergeCells>
  <pageSetup r:id="rId1" paperSize="9" orientation="portrait"/>
</worksheet>
</file>

<file path=xl/worksheets/sheet2.xml><?xml version="1.0" encoding="utf-8"?>
<worksheet xmlns:r="http://schemas.openxmlformats.org/officeDocument/2006/relationships" xmlns="http://schemas.openxmlformats.org/spreadsheetml/2006/main">
  <sheetViews>
    <sheetView workbookViewId="0">
      <selection activeCell="C1" sqref="C1"/>
    </sheetView>
  </sheetViews>
  <sheetFormatPr defaultRowHeight="15"/>
  <cols>
    <col min="1" max="1" width="16.14063" customWidth="1"/>
    <col min="2" max="2" width="9.570313" customWidth="1"/>
    <col min="3" max="3" width="11.28516" customWidth="1"/>
    <col min="4" max="4" width="17.28516" customWidth="1"/>
  </cols>
  <sheetData>
    <row r="1" thickBot="1" ht="32.25">
      <c r="A1" s="25" t="s">
        <v>31</v>
      </c>
      <c r="B1" s="26" t="s">
        <v>32</v>
      </c>
      <c r="C1" s="26" t="s">
        <v>33</v>
      </c>
      <c r="D1" s="27" t="s">
        <v>34</v>
      </c>
    </row>
    <row r="2" ht="16.5">
      <c r="A2" s="28">
        <v>46204</v>
      </c>
      <c r="B2" s="29" t="s">
        <v>35</v>
      </c>
      <c r="C2" s="29">
        <v>1</v>
      </c>
      <c r="D2" s="30">
        <v>61.691699999999997</v>
      </c>
    </row>
    <row r="3" ht="16.5">
      <c r="A3" s="28">
        <v>46205</v>
      </c>
      <c r="B3" s="29" t="s">
        <v>35</v>
      </c>
      <c r="C3" s="29">
        <v>1</v>
      </c>
      <c r="D3" s="30">
        <v>61.685499999999998</v>
      </c>
    </row>
    <row r="4" ht="16.5">
      <c r="A4" s="28">
        <v>46206</v>
      </c>
      <c r="B4" s="29" t="s">
        <v>35</v>
      </c>
      <c r="C4" s="29">
        <v>1</v>
      </c>
      <c r="D4" s="30">
        <v>61.677100000000003</v>
      </c>
    </row>
    <row r="5" ht="16.5">
      <c r="A5" s="28">
        <v>46207</v>
      </c>
      <c r="B5" s="29" t="s">
        <v>35</v>
      </c>
      <c r="C5" s="29">
        <v>1</v>
      </c>
      <c r="D5" s="30">
        <v>61.669699999999999</v>
      </c>
    </row>
    <row r="6" ht="16.5">
      <c r="A6" s="28">
        <v>46208</v>
      </c>
      <c r="B6" s="29" t="s">
        <v>35</v>
      </c>
      <c r="C6" s="29">
        <v>1</v>
      </c>
      <c r="D6" s="30">
        <v>61.669699999999999</v>
      </c>
    </row>
    <row r="7" ht="16.5">
      <c r="A7" s="28">
        <v>46209</v>
      </c>
      <c r="B7" s="29" t="s">
        <v>35</v>
      </c>
      <c r="C7" s="29">
        <v>1</v>
      </c>
      <c r="D7" s="30">
        <v>61.669699999999999</v>
      </c>
    </row>
    <row r="8" ht="16.5">
      <c r="A8" s="28">
        <v>46210</v>
      </c>
      <c r="B8" s="29" t="s">
        <v>35</v>
      </c>
      <c r="C8" s="29">
        <v>1</v>
      </c>
      <c r="D8" s="30">
        <v>61.661700000000003</v>
      </c>
    </row>
    <row r="9" ht="16.5">
      <c r="A9" s="28">
        <v>46211</v>
      </c>
      <c r="B9" s="29" t="s">
        <v>35</v>
      </c>
      <c r="C9" s="29">
        <v>1</v>
      </c>
      <c r="D9" s="30">
        <v>61.652200000000001</v>
      </c>
    </row>
    <row r="10" ht="16.5">
      <c r="A10" s="28">
        <v>46212</v>
      </c>
      <c r="B10" s="29" t="s">
        <v>35</v>
      </c>
      <c r="C10" s="29">
        <v>1</v>
      </c>
      <c r="D10" s="30">
        <v>61.640000000000001</v>
      </c>
    </row>
    <row r="11" ht="16.5">
      <c r="A11" s="28">
        <v>46213</v>
      </c>
      <c r="B11" s="29" t="s">
        <v>35</v>
      </c>
      <c r="C11" s="29">
        <v>1</v>
      </c>
      <c r="D11" s="30">
        <v>61.637</v>
      </c>
    </row>
    <row r="12" ht="16.5">
      <c r="A12" s="28">
        <v>46214</v>
      </c>
      <c r="B12" s="29" t="s">
        <v>35</v>
      </c>
      <c r="C12" s="29">
        <v>1</v>
      </c>
      <c r="D12" s="30">
        <v>61.622</v>
      </c>
    </row>
    <row r="13" ht="16.5">
      <c r="A13" s="28">
        <v>46215</v>
      </c>
      <c r="B13" s="29" t="s">
        <v>35</v>
      </c>
      <c r="C13" s="29">
        <v>1</v>
      </c>
      <c r="D13" s="30">
        <v>61.622</v>
      </c>
    </row>
    <row r="14" ht="16.5">
      <c r="A14" s="28">
        <v>46216</v>
      </c>
      <c r="B14" s="29" t="s">
        <v>35</v>
      </c>
      <c r="C14" s="29">
        <v>1</v>
      </c>
      <c r="D14" s="30">
        <v>61.622</v>
      </c>
    </row>
    <row r="15" ht="16.5">
      <c r="A15" s="28">
        <v>46217</v>
      </c>
      <c r="B15" s="29" t="s">
        <v>35</v>
      </c>
      <c r="C15" s="29">
        <v>1</v>
      </c>
      <c r="D15" s="30">
        <v>61.603499999999997</v>
      </c>
    </row>
    <row r="16" ht="16.5">
      <c r="A16" s="28">
        <v>46218</v>
      </c>
      <c r="B16" s="29" t="s">
        <v>35</v>
      </c>
      <c r="C16" s="29">
        <v>1</v>
      </c>
      <c r="D16" s="30">
        <v>61.581000000000003</v>
      </c>
    </row>
    <row r="17" ht="16.5">
      <c r="A17" s="28">
        <v>46219</v>
      </c>
      <c r="B17" s="29" t="s">
        <v>35</v>
      </c>
      <c r="C17" s="29">
        <v>1</v>
      </c>
      <c r="D17" s="30">
        <v>61.573999999999998</v>
      </c>
    </row>
    <row r="18" ht="16.5">
      <c r="A18" s="28">
        <v>46220</v>
      </c>
      <c r="B18" s="29" t="s">
        <v>35</v>
      </c>
      <c r="C18" s="29">
        <v>1</v>
      </c>
      <c r="D18" s="30">
        <v>61.554699999999997</v>
      </c>
    </row>
    <row r="19" ht="16.5">
      <c r="A19" s="28">
        <v>46221</v>
      </c>
      <c r="B19" s="29" t="s">
        <v>35</v>
      </c>
      <c r="C19" s="29">
        <v>1</v>
      </c>
      <c r="D19" s="30">
        <v>61.533200000000001</v>
      </c>
    </row>
    <row r="20" ht="16.5">
      <c r="A20" s="28">
        <v>46222</v>
      </c>
      <c r="B20" s="29" t="s">
        <v>35</v>
      </c>
      <c r="C20" s="29">
        <v>1</v>
      </c>
      <c r="D20" s="30">
        <v>61.533200000000001</v>
      </c>
    </row>
    <row r="21" ht="16.5">
      <c r="A21" s="28">
        <v>46223</v>
      </c>
      <c r="B21" s="29" t="s">
        <v>35</v>
      </c>
      <c r="C21" s="29">
        <v>1</v>
      </c>
      <c r="D21" s="30">
        <v>61.533200000000001</v>
      </c>
    </row>
    <row r="22" ht="16.5">
      <c r="A22" s="28">
        <v>46224</v>
      </c>
      <c r="B22" s="29" t="s">
        <v>35</v>
      </c>
      <c r="C22" s="29">
        <v>1</v>
      </c>
      <c r="D22" s="30">
        <v>61.518300000000004</v>
      </c>
    </row>
    <row r="23" ht="16.5">
      <c r="A23" s="28">
        <v>46225</v>
      </c>
      <c r="B23" s="29" t="s">
        <v>35</v>
      </c>
      <c r="C23" s="29">
        <v>1</v>
      </c>
      <c r="D23" s="30">
        <v>61.498800000000003</v>
      </c>
    </row>
    <row r="24" ht="16.5">
      <c r="A24" s="28">
        <v>46226</v>
      </c>
      <c r="B24" s="29" t="s">
        <v>35</v>
      </c>
      <c r="C24" s="29">
        <v>1</v>
      </c>
      <c r="D24" s="30">
        <v>61.488999999999997</v>
      </c>
    </row>
    <row r="25" ht="16.5">
      <c r="A25" s="28">
        <v>46227</v>
      </c>
      <c r="B25" s="29" t="s">
        <v>35</v>
      </c>
      <c r="C25" s="29">
        <v>1</v>
      </c>
      <c r="D25" s="30">
        <v>61.488999999999997</v>
      </c>
    </row>
    <row r="26" ht="16.5">
      <c r="A26" s="28">
        <v>46228</v>
      </c>
      <c r="B26" s="29" t="s">
        <v>35</v>
      </c>
      <c r="C26" s="29">
        <v>1</v>
      </c>
      <c r="D26" s="30">
        <v>61.494199999999999</v>
      </c>
    </row>
    <row r="27" ht="16.5">
      <c r="A27" s="28">
        <v>46229</v>
      </c>
      <c r="B27" s="29" t="s">
        <v>35</v>
      </c>
      <c r="C27" s="29">
        <v>1</v>
      </c>
      <c r="D27" s="30">
        <v>61.494199999999999</v>
      </c>
    </row>
    <row r="28" ht="16.5">
      <c r="A28" s="28">
        <v>46230</v>
      </c>
      <c r="B28" s="29" t="s">
        <v>35</v>
      </c>
      <c r="C28" s="29">
        <v>1</v>
      </c>
      <c r="D28" s="30">
        <v>61.494199999999999</v>
      </c>
    </row>
    <row r="29" ht="16.5">
      <c r="A29" s="28">
        <v>46231</v>
      </c>
      <c r="B29" s="29" t="s">
        <v>35</v>
      </c>
      <c r="C29" s="29">
        <v>1</v>
      </c>
      <c r="D29" s="30">
        <v>61.497</v>
      </c>
    </row>
    <row r="30" ht="16.5">
      <c r="A30" s="28">
        <v>46232</v>
      </c>
      <c r="B30" s="29" t="s">
        <v>35</v>
      </c>
      <c r="C30" s="29">
        <v>1</v>
      </c>
      <c r="D30" s="30">
        <v>61.497</v>
      </c>
    </row>
    <row r="31" ht="16.5">
      <c r="A31" s="28">
        <v>46233</v>
      </c>
      <c r="B31" s="29" t="s">
        <v>35</v>
      </c>
      <c r="C31" s="29">
        <v>1</v>
      </c>
      <c r="D31" s="30">
        <v>61.494999999999997</v>
      </c>
    </row>
    <row r="32" ht="15.75">
      <c r="A32" s="31">
        <v>46234</v>
      </c>
      <c r="B32" s="32" t="s">
        <v>35</v>
      </c>
      <c r="C32" s="32">
        <v>1</v>
      </c>
      <c r="D32" s="33">
        <v>61.494999999999997</v>
      </c>
    </row>
  </sheetData>
  <pageSetup r:id="rId1" paperSize="9" orientation="portrait"/>
</worksheet>
</file>

<file path=xl/worksheets/sheet3.xml><?xml version="1.0" encoding="utf-8"?>
<worksheet xmlns:r="http://schemas.openxmlformats.org/officeDocument/2006/relationships" xmlns="http://schemas.openxmlformats.org/spreadsheetml/2006/main">
  <sheetViews>
    <sheetView zoomScaleNormal="100" workbookViewId="0"/>
  </sheetViews>
  <sheetFormatPr defaultRowHeight="15"/>
  <cols>
    <col min="1" max="1" width="5.710938" customWidth="1"/>
    <col min="2" max="2" width="10.71094" customWidth="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thickBot="1" ht="21.75">
      <c r="A2" s="1"/>
      <c r="B2" s="2" t="s">
        <v>0</v>
      </c>
      <c r="C2" s="3" t="s">
        <v>1</v>
      </c>
      <c r="D2" s="4" t="s">
        <v>36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6"/>
    </row>
    <row r="3" thickTop="1" thickBot="1" ht="17.25">
      <c r="A3" s="1"/>
      <c r="B3" s="7"/>
      <c r="C3" s="8"/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24</v>
      </c>
      <c r="Z3" s="9" t="s">
        <v>25</v>
      </c>
      <c r="AA3" s="10" t="s">
        <v>26</v>
      </c>
    </row>
    <row r="4" ht="15.75">
      <c r="A4" s="11"/>
      <c r="B4" s="12">
        <v>46204</v>
      </c>
      <c r="C4" s="13" t="s">
        <v>27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>
        <v>11381.47551834592</v>
      </c>
      <c r="Q4" s="14">
        <v>10803.064434873731</v>
      </c>
      <c r="R4" s="14">
        <v>11497.396505855737</v>
      </c>
      <c r="S4" s="14">
        <v>13699.290845962259</v>
      </c>
      <c r="T4" s="14"/>
      <c r="U4" s="14"/>
      <c r="V4" s="14"/>
      <c r="W4" s="14"/>
      <c r="X4" s="14"/>
      <c r="Y4" s="14"/>
      <c r="Z4" s="14"/>
      <c r="AA4" s="15"/>
    </row>
    <row r="5">
      <c r="A5" s="11"/>
      <c r="B5" s="16"/>
      <c r="C5" s="13" t="s">
        <v>28</v>
      </c>
      <c r="D5" s="14">
        <v>3575.2833148612021</v>
      </c>
      <c r="E5" s="14">
        <v>3274.9502039915219</v>
      </c>
      <c r="F5" s="14">
        <v>3507.8721033241618</v>
      </c>
      <c r="G5" s="14">
        <v>4504.5829751617594</v>
      </c>
      <c r="H5" s="14">
        <v>4745.2917779235777</v>
      </c>
      <c r="I5" s="14">
        <v>5006.3928190060888</v>
      </c>
      <c r="J5" s="14">
        <v>5513.9091383143323</v>
      </c>
      <c r="K5" s="14">
        <v>4613.7820714376794</v>
      </c>
      <c r="L5" s="14">
        <v>5040.9631462290026</v>
      </c>
      <c r="M5" s="14">
        <v>4152.8967653689106</v>
      </c>
      <c r="N5" s="14">
        <v>3872.7980175904531</v>
      </c>
      <c r="O5" s="14">
        <v>3959.4135098639731</v>
      </c>
      <c r="P5" s="14"/>
      <c r="Q5" s="14"/>
      <c r="R5" s="14"/>
      <c r="S5" s="14"/>
      <c r="T5" s="14">
        <v>3454.7352000000001</v>
      </c>
      <c r="U5" s="14">
        <v>3691.806376347999</v>
      </c>
      <c r="V5" s="14">
        <v>10465.970380036668</v>
      </c>
      <c r="W5" s="14">
        <v>12360.773041707049</v>
      </c>
      <c r="X5" s="14">
        <v>11536.616513064804</v>
      </c>
      <c r="Y5" s="14">
        <v>10642.848599479805</v>
      </c>
      <c r="Z5" s="14">
        <v>7371.5353346565626</v>
      </c>
      <c r="AA5" s="15">
        <v>4279.3378466185413</v>
      </c>
    </row>
    <row r="6">
      <c r="A6" s="11"/>
      <c r="B6" s="16"/>
      <c r="C6" s="13" t="s">
        <v>29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5"/>
    </row>
    <row r="7" thickBot="1" ht="15.75">
      <c r="A7" s="11"/>
      <c r="B7" s="17"/>
      <c r="C7" s="18" t="s">
        <v>30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20"/>
    </row>
    <row r="8" thickTop="1" ht="15.75">
      <c r="A8" s="11"/>
      <c r="B8" s="12">
        <v>46205</v>
      </c>
      <c r="C8" s="13" t="s">
        <v>27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5"/>
    </row>
    <row r="9">
      <c r="A9" s="11"/>
      <c r="B9" s="16"/>
      <c r="C9" s="13" t="s">
        <v>28</v>
      </c>
      <c r="D9" s="14">
        <v>2853.57123</v>
      </c>
      <c r="E9" s="14">
        <v>2912.33768701401</v>
      </c>
      <c r="F9" s="14">
        <v>4104.0521998477197</v>
      </c>
      <c r="G9" s="14">
        <v>3566.1621260000002</v>
      </c>
      <c r="H9" s="14">
        <v>3414.169054</v>
      </c>
      <c r="I9" s="14">
        <v>3959.9159063510801</v>
      </c>
      <c r="J9" s="14">
        <v>4085.2901010174401</v>
      </c>
      <c r="K9" s="14">
        <v>3367.083504525785</v>
      </c>
      <c r="L9" s="14">
        <v>2827.325532052565</v>
      </c>
      <c r="M9" s="14">
        <v>2193.256122417285</v>
      </c>
      <c r="N9" s="14">
        <v>2108.9564584213299</v>
      </c>
      <c r="O9" s="14">
        <v>2568.2649272160302</v>
      </c>
      <c r="P9" s="14">
        <v>2840.946958706445</v>
      </c>
      <c r="Q9" s="14">
        <v>2743.5249056021748</v>
      </c>
      <c r="R9" s="14">
        <v>2612.9240349847501</v>
      </c>
      <c r="S9" s="14">
        <v>3475.0507629428148</v>
      </c>
      <c r="T9" s="14">
        <v>2622.3891179396851</v>
      </c>
      <c r="U9" s="14">
        <v>3356.5874761273349</v>
      </c>
      <c r="V9" s="14">
        <v>4039.7833949999999</v>
      </c>
      <c r="W9" s="14">
        <v>6203.0165967044704</v>
      </c>
      <c r="X9" s="14">
        <v>3928.8341614330252</v>
      </c>
      <c r="Y9" s="14">
        <v>3990.7997413614999</v>
      </c>
      <c r="Z9" s="14">
        <v>3297.8021513694398</v>
      </c>
      <c r="AA9" s="15">
        <v>3014.08842631882</v>
      </c>
    </row>
    <row r="10">
      <c r="A10" s="11"/>
      <c r="B10" s="16"/>
      <c r="C10" s="13" t="s">
        <v>29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5"/>
    </row>
    <row r="11" thickBot="1" ht="15.75">
      <c r="A11" s="11"/>
      <c r="B11" s="17"/>
      <c r="C11" s="18" t="s">
        <v>30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20"/>
    </row>
    <row r="12" ht="15.75">
      <c r="A12" s="11"/>
      <c r="B12" s="12">
        <v>46206</v>
      </c>
      <c r="C12" s="13" t="s">
        <v>27</v>
      </c>
      <c r="D12" s="14"/>
      <c r="E12" s="14"/>
      <c r="F12" s="14"/>
      <c r="G12" s="14"/>
      <c r="H12" s="14"/>
      <c r="I12" s="14"/>
      <c r="J12" s="14">
        <v>13438.206548</v>
      </c>
      <c r="K12" s="14">
        <v>10321.045914</v>
      </c>
      <c r="L12" s="14"/>
      <c r="M12" s="14"/>
      <c r="N12" s="14"/>
      <c r="O12" s="14"/>
      <c r="P12" s="14">
        <v>5351.3914178341147</v>
      </c>
      <c r="Q12" s="14">
        <v>5209.7285218080096</v>
      </c>
      <c r="R12" s="14"/>
      <c r="S12" s="14"/>
      <c r="T12" s="14"/>
      <c r="U12" s="14"/>
      <c r="V12" s="14"/>
      <c r="W12" s="14"/>
      <c r="X12" s="14"/>
      <c r="Y12" s="14"/>
      <c r="Z12" s="14"/>
      <c r="AA12" s="15"/>
    </row>
    <row r="13">
      <c r="A13" s="11"/>
      <c r="B13" s="16"/>
      <c r="C13" s="13" t="s">
        <v>28</v>
      </c>
      <c r="D13" s="14">
        <v>3780.2590720924568</v>
      </c>
      <c r="E13" s="14">
        <v>4137.7778760101073</v>
      </c>
      <c r="F13" s="14">
        <v>3670.2394931845488</v>
      </c>
      <c r="G13" s="14">
        <v>2164.8662100000001</v>
      </c>
      <c r="H13" s="14">
        <v>2161.1655839999999</v>
      </c>
      <c r="I13" s="14">
        <v>2296.855204</v>
      </c>
      <c r="J13" s="14"/>
      <c r="K13" s="14"/>
      <c r="L13" s="14">
        <v>2311.6577080000002</v>
      </c>
      <c r="M13" s="14">
        <v>-241.77423200000001</v>
      </c>
      <c r="N13" s="14">
        <v>-1679.974159101409</v>
      </c>
      <c r="O13" s="14">
        <v>-1642.355609559495</v>
      </c>
      <c r="P13" s="14"/>
      <c r="Q13" s="14"/>
      <c r="R13" s="14">
        <v>-1008.345369159779</v>
      </c>
      <c r="S13" s="14">
        <v>-467.51241800000003</v>
      </c>
      <c r="T13" s="14">
        <v>1272.5958200664261</v>
      </c>
      <c r="U13" s="14">
        <v>2340.7296728967922</v>
      </c>
      <c r="V13" s="14">
        <v>4230.1809739374012</v>
      </c>
      <c r="W13" s="14">
        <v>2897.8162317094238</v>
      </c>
      <c r="X13" s="14">
        <v>3721.0967577783681</v>
      </c>
      <c r="Y13" s="14">
        <v>3660.0004463582281</v>
      </c>
      <c r="Z13" s="14">
        <v>3714.0618399976729</v>
      </c>
      <c r="AA13" s="15">
        <v>3004.096387254348</v>
      </c>
    </row>
    <row r="14">
      <c r="A14" s="11"/>
      <c r="B14" s="16"/>
      <c r="C14" s="13" t="s">
        <v>29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5"/>
    </row>
    <row r="15" thickBot="1" ht="15.75">
      <c r="A15" s="11"/>
      <c r="B15" s="17"/>
      <c r="C15" s="18" t="s">
        <v>30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20"/>
    </row>
    <row r="16" ht="15.75">
      <c r="A16" s="11"/>
      <c r="B16" s="12">
        <v>46207</v>
      </c>
      <c r="C16" s="13" t="s">
        <v>27</v>
      </c>
      <c r="D16" s="14"/>
      <c r="E16" s="14"/>
      <c r="F16" s="14"/>
      <c r="G16" s="14"/>
      <c r="H16" s="14"/>
      <c r="I16" s="14"/>
      <c r="J16" s="14"/>
      <c r="K16" s="14">
        <v>7038.979558</v>
      </c>
      <c r="L16" s="14"/>
      <c r="M16" s="14"/>
      <c r="N16" s="14">
        <v>6012.7957500000002</v>
      </c>
      <c r="O16" s="14">
        <v>6012.7957500000002</v>
      </c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5"/>
    </row>
    <row r="17">
      <c r="A17" s="1"/>
      <c r="B17" s="16"/>
      <c r="C17" s="13" t="s">
        <v>28</v>
      </c>
      <c r="D17" s="14">
        <v>3994.963166</v>
      </c>
      <c r="E17" s="14">
        <v>3949.3275880000001</v>
      </c>
      <c r="F17" s="14"/>
      <c r="G17" s="14"/>
      <c r="H17" s="14">
        <v>2060.384677</v>
      </c>
      <c r="I17" s="14">
        <v>1900.6601539999999</v>
      </c>
      <c r="J17" s="14">
        <v>2826.312892718111</v>
      </c>
      <c r="K17" s="14"/>
      <c r="L17" s="14">
        <v>-641.36487999999997</v>
      </c>
      <c r="M17" s="14">
        <v>-2402.034815</v>
      </c>
      <c r="N17" s="14"/>
      <c r="O17" s="14"/>
      <c r="P17" s="14">
        <v>-2463.087818</v>
      </c>
      <c r="Q17" s="14">
        <v>-2466.1713030000001</v>
      </c>
      <c r="R17" s="14">
        <v>-2483.438819</v>
      </c>
      <c r="S17" s="14">
        <v>-2463.7045149999999</v>
      </c>
      <c r="T17" s="14">
        <v>-2437.8032410000001</v>
      </c>
      <c r="U17" s="14">
        <v>-550.710421</v>
      </c>
      <c r="V17" s="14">
        <v>2846.6733519999998</v>
      </c>
      <c r="W17" s="14">
        <v>5078.4997949999997</v>
      </c>
      <c r="X17" s="14">
        <v>2814.1841746789828</v>
      </c>
      <c r="Y17" s="14">
        <v>2704.9187308147561</v>
      </c>
      <c r="Z17" s="14">
        <v>3423.5618021126902</v>
      </c>
      <c r="AA17" s="15">
        <v>2922.967581033342</v>
      </c>
    </row>
    <row r="18">
      <c r="A18" s="1"/>
      <c r="B18" s="16"/>
      <c r="C18" s="13" t="s">
        <v>29</v>
      </c>
      <c r="D18" s="14"/>
      <c r="E18" s="14"/>
      <c r="F18" s="14">
        <v>3963.2032705000001</v>
      </c>
      <c r="G18" s="14">
        <v>3782.5110494999999</v>
      </c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5"/>
    </row>
    <row r="19" ht="15.75">
      <c r="A19" s="1"/>
      <c r="B19" s="17"/>
      <c r="C19" s="18" t="s">
        <v>30</v>
      </c>
      <c r="D19" s="19"/>
      <c r="E19" s="19"/>
      <c r="F19" s="19">
        <v>11889.6098115</v>
      </c>
      <c r="G19" s="19">
        <v>11347.533148500001</v>
      </c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20"/>
    </row>
    <row r="20" ht="15.75">
      <c r="A20" s="11"/>
      <c r="B20" s="12">
        <v>46208</v>
      </c>
      <c r="C20" s="13" t="s">
        <v>27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>
        <v>12673.12335</v>
      </c>
    </row>
    <row r="21">
      <c r="A21" s="1"/>
      <c r="B21" s="16"/>
      <c r="C21" s="13" t="s">
        <v>28</v>
      </c>
      <c r="D21" s="14">
        <v>2727.7420115015411</v>
      </c>
      <c r="E21" s="14">
        <v>2669.0646160000001</v>
      </c>
      <c r="F21" s="14">
        <v>2076.418799</v>
      </c>
      <c r="G21" s="14">
        <v>2060.384677</v>
      </c>
      <c r="H21" s="14">
        <v>2026.4663419999999</v>
      </c>
      <c r="I21" s="14">
        <v>1923.4779430000001</v>
      </c>
      <c r="J21" s="14">
        <v>2609.7704346940909</v>
      </c>
      <c r="K21" s="14">
        <v>-135.67334</v>
      </c>
      <c r="L21" s="14">
        <v>-1754.5029649999999</v>
      </c>
      <c r="M21" s="14">
        <v>-2272.8169056384472</v>
      </c>
      <c r="N21" s="14">
        <v>-2397.4530504544691</v>
      </c>
      <c r="O21" s="14">
        <v>-2352.897929298651</v>
      </c>
      <c r="P21" s="14">
        <v>-2313.7566387816742</v>
      </c>
      <c r="Q21" s="14">
        <v>-2396.2631964960628</v>
      </c>
      <c r="R21" s="14">
        <v>-2397.2127637188742</v>
      </c>
      <c r="S21" s="14">
        <v>-2393.547889472215</v>
      </c>
      <c r="T21" s="14">
        <v>-2335.787004384194</v>
      </c>
      <c r="U21" s="14">
        <v>1183.182350184476</v>
      </c>
      <c r="V21" s="14">
        <v>2708.3331520757752</v>
      </c>
      <c r="W21" s="14">
        <v>4037.5152589999998</v>
      </c>
      <c r="X21" s="14">
        <v>4372.9984270000004</v>
      </c>
      <c r="Y21" s="14">
        <v>4143.5871429999997</v>
      </c>
      <c r="Z21" s="14">
        <v>4244.1087539999999</v>
      </c>
      <c r="AA21" s="15"/>
    </row>
    <row r="22">
      <c r="A22" s="1"/>
      <c r="B22" s="16"/>
      <c r="C22" s="13" t="s">
        <v>29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5"/>
    </row>
    <row r="23" thickBot="1" ht="15.75">
      <c r="A23" s="1"/>
      <c r="B23" s="17"/>
      <c r="C23" s="18" t="s">
        <v>30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20"/>
    </row>
    <row r="24" ht="15.75">
      <c r="A24" s="11"/>
      <c r="B24" s="12">
        <v>46209</v>
      </c>
      <c r="C24" s="13" t="s">
        <v>27</v>
      </c>
      <c r="D24" s="14"/>
      <c r="E24" s="14">
        <v>12382.042366</v>
      </c>
      <c r="F24" s="14">
        <v>11921.986403999999</v>
      </c>
      <c r="G24" s="14"/>
      <c r="H24" s="14"/>
      <c r="I24" s="14"/>
      <c r="J24" s="14">
        <v>12626.254378</v>
      </c>
      <c r="K24" s="14">
        <v>12537.45001</v>
      </c>
      <c r="L24" s="14"/>
      <c r="M24" s="14"/>
      <c r="N24" s="14"/>
      <c r="O24" s="14">
        <v>5561.1555479273793</v>
      </c>
      <c r="P24" s="14">
        <v>5353.7677656922888</v>
      </c>
      <c r="Q24" s="14">
        <v>5487.4393732168683</v>
      </c>
      <c r="R24" s="14">
        <v>5254.9874831592779</v>
      </c>
      <c r="S24" s="14"/>
      <c r="T24" s="14"/>
      <c r="U24" s="14"/>
      <c r="V24" s="14"/>
      <c r="W24" s="14"/>
      <c r="X24" s="14"/>
      <c r="Y24" s="14"/>
      <c r="Z24" s="14"/>
      <c r="AA24" s="15"/>
    </row>
    <row r="25">
      <c r="A25" s="1"/>
      <c r="B25" s="16"/>
      <c r="C25" s="13" t="s">
        <v>28</v>
      </c>
      <c r="D25" s="14">
        <v>2678.315071</v>
      </c>
      <c r="E25" s="14"/>
      <c r="F25" s="14"/>
      <c r="G25" s="14">
        <v>3838.9388250000002</v>
      </c>
      <c r="H25" s="14">
        <v>3843.8724010000001</v>
      </c>
      <c r="I25" s="14">
        <v>4075.1337760000001</v>
      </c>
      <c r="J25" s="14"/>
      <c r="K25" s="14"/>
      <c r="L25" s="14">
        <v>2385.758057882229</v>
      </c>
      <c r="M25" s="14">
        <v>1927.1781249999999</v>
      </c>
      <c r="N25" s="14">
        <v>1341.676968456102</v>
      </c>
      <c r="O25" s="14"/>
      <c r="P25" s="14"/>
      <c r="Q25" s="14"/>
      <c r="R25" s="14"/>
      <c r="S25" s="14">
        <v>757.64029646213498</v>
      </c>
      <c r="T25" s="14">
        <v>1696.515367910748</v>
      </c>
      <c r="U25" s="14">
        <v>3557.7249929999998</v>
      </c>
      <c r="V25" s="14">
        <v>2948.1896354413911</v>
      </c>
      <c r="W25" s="14">
        <v>5128.452252</v>
      </c>
      <c r="X25" s="14">
        <v>6634.4263259999998</v>
      </c>
      <c r="Y25" s="14">
        <v>4705.3981100000001</v>
      </c>
      <c r="Z25" s="14">
        <v>5075.4163099999996</v>
      </c>
      <c r="AA25" s="15">
        <v>4379.7820940000001</v>
      </c>
    </row>
    <row r="26">
      <c r="A26" s="1"/>
      <c r="B26" s="16"/>
      <c r="C26" s="13" t="s">
        <v>29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5"/>
    </row>
    <row r="27" thickBot="1" ht="15.75">
      <c r="A27" s="1"/>
      <c r="B27" s="17"/>
      <c r="C27" s="18" t="s">
        <v>30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20"/>
    </row>
    <row r="28" ht="15.75">
      <c r="A28" s="11"/>
      <c r="B28" s="12">
        <v>46210</v>
      </c>
      <c r="C28" s="13" t="s">
        <v>27</v>
      </c>
      <c r="D28" s="14"/>
      <c r="E28" s="14"/>
      <c r="F28" s="14"/>
      <c r="G28" s="14"/>
      <c r="H28" s="14"/>
      <c r="I28" s="14"/>
      <c r="J28" s="14">
        <v>12650.514372</v>
      </c>
      <c r="K28" s="14">
        <v>11857.544910000001</v>
      </c>
      <c r="L28" s="14">
        <v>10519.48602</v>
      </c>
      <c r="M28" s="14"/>
      <c r="N28" s="14"/>
      <c r="O28" s="14">
        <v>6012.0157499999996</v>
      </c>
      <c r="P28" s="14">
        <v>6012.0157499999996</v>
      </c>
      <c r="Q28" s="14">
        <v>5368.3715013478832</v>
      </c>
      <c r="R28" s="14">
        <v>5208.5506792400911</v>
      </c>
      <c r="S28" s="14">
        <v>5462.4601286885973</v>
      </c>
      <c r="T28" s="14">
        <v>7539.592288700007</v>
      </c>
      <c r="U28" s="14">
        <v>10874.136542054526</v>
      </c>
      <c r="V28" s="14">
        <v>11935.390135681771</v>
      </c>
      <c r="W28" s="14">
        <v>13745.317855499999</v>
      </c>
      <c r="X28" s="14">
        <v>13741.926461999999</v>
      </c>
      <c r="Y28" s="14">
        <v>13591.471914</v>
      </c>
      <c r="Z28" s="14"/>
      <c r="AA28" s="15">
        <v>15018.940269000001</v>
      </c>
    </row>
    <row r="29">
      <c r="A29" s="1"/>
      <c r="B29" s="16"/>
      <c r="C29" s="13" t="s">
        <v>28</v>
      </c>
      <c r="D29" s="14">
        <v>3014.6935254133409</v>
      </c>
      <c r="E29" s="14">
        <v>3927.8502899999999</v>
      </c>
      <c r="F29" s="14">
        <v>3429.0071370000001</v>
      </c>
      <c r="G29" s="14"/>
      <c r="H29" s="14"/>
      <c r="I29" s="14"/>
      <c r="J29" s="14"/>
      <c r="K29" s="14"/>
      <c r="L29" s="14"/>
      <c r="M29" s="14">
        <v>1725.2943660000001</v>
      </c>
      <c r="N29" s="14">
        <v>1452.749652</v>
      </c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>
        <v>4929.2362979999998</v>
      </c>
      <c r="AA29" s="15"/>
    </row>
    <row r="30">
      <c r="A30" s="1"/>
      <c r="B30" s="16"/>
      <c r="C30" s="13" t="s">
        <v>29</v>
      </c>
      <c r="D30" s="14"/>
      <c r="E30" s="14"/>
      <c r="F30" s="14"/>
      <c r="G30" s="14">
        <v>3243.7137284999999</v>
      </c>
      <c r="H30" s="14">
        <v>3404.3424570000002</v>
      </c>
      <c r="I30" s="14">
        <v>3830.7331125000001</v>
      </c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5"/>
    </row>
    <row r="31" ht="15.75">
      <c r="A31" s="1"/>
      <c r="B31" s="17"/>
      <c r="C31" s="18" t="s">
        <v>30</v>
      </c>
      <c r="D31" s="19"/>
      <c r="E31" s="19"/>
      <c r="F31" s="19"/>
      <c r="G31" s="19">
        <v>9731.1411855000006</v>
      </c>
      <c r="H31" s="19">
        <v>10213.027371</v>
      </c>
      <c r="I31" s="19">
        <v>11492.1993375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20"/>
    </row>
    <row r="32" ht="15.75">
      <c r="A32" s="11"/>
      <c r="B32" s="12">
        <v>46211</v>
      </c>
      <c r="C32" s="13" t="s">
        <v>27</v>
      </c>
      <c r="D32" s="14"/>
      <c r="E32" s="14">
        <v>11457.078431712784</v>
      </c>
      <c r="F32" s="14"/>
      <c r="G32" s="14">
        <v>11994.435509999999</v>
      </c>
      <c r="H32" s="14">
        <v>12025.26161</v>
      </c>
      <c r="I32" s="14">
        <v>16495.662632</v>
      </c>
      <c r="J32" s="14">
        <v>15717.611868</v>
      </c>
      <c r="K32" s="14">
        <v>16413.048684000001</v>
      </c>
      <c r="L32" s="14"/>
      <c r="M32" s="14"/>
      <c r="N32" s="14"/>
      <c r="O32" s="14"/>
      <c r="P32" s="14"/>
      <c r="Q32" s="14"/>
      <c r="R32" s="14"/>
      <c r="S32" s="14">
        <v>6275.6098818537284</v>
      </c>
      <c r="T32" s="14">
        <v>7565.9307041345437</v>
      </c>
      <c r="U32" s="14">
        <v>10009.372602000973</v>
      </c>
      <c r="V32" s="14">
        <v>12469.681488151302</v>
      </c>
      <c r="W32" s="14"/>
      <c r="X32" s="14"/>
      <c r="Y32" s="14"/>
      <c r="Z32" s="14"/>
      <c r="AA32" s="15"/>
    </row>
    <row r="33">
      <c r="A33" s="1"/>
      <c r="B33" s="16"/>
      <c r="C33" s="13" t="s">
        <v>28</v>
      </c>
      <c r="D33" s="14">
        <v>3852.3665646809018</v>
      </c>
      <c r="E33" s="14"/>
      <c r="F33" s="14">
        <v>4192.3495999999996</v>
      </c>
      <c r="G33" s="14"/>
      <c r="H33" s="14"/>
      <c r="I33" s="14"/>
      <c r="J33" s="14"/>
      <c r="K33" s="14"/>
      <c r="L33" s="14">
        <v>2768.8003020000001</v>
      </c>
      <c r="M33" s="14">
        <v>2431.5627679999998</v>
      </c>
      <c r="N33" s="14">
        <v>1758.642407571758</v>
      </c>
      <c r="O33" s="14">
        <v>1450.52994991635</v>
      </c>
      <c r="P33" s="14">
        <v>1734.0509578133101</v>
      </c>
      <c r="Q33" s="14">
        <v>1773.156124599918</v>
      </c>
      <c r="R33" s="14">
        <v>-365.59754600000002</v>
      </c>
      <c r="S33" s="14"/>
      <c r="T33" s="14"/>
      <c r="U33" s="14"/>
      <c r="V33" s="14"/>
      <c r="W33" s="14">
        <v>4245.9870140000003</v>
      </c>
      <c r="X33" s="14">
        <v>5078.291714</v>
      </c>
      <c r="Y33" s="14">
        <v>3616.4484670114261</v>
      </c>
      <c r="Z33" s="14">
        <v>3281.561564319964</v>
      </c>
      <c r="AA33" s="15">
        <v>2686.315624483394</v>
      </c>
    </row>
    <row r="34">
      <c r="A34" s="1"/>
      <c r="B34" s="16"/>
      <c r="C34" s="13" t="s">
        <v>29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5"/>
    </row>
    <row r="35" thickBot="1" ht="15.75">
      <c r="A35" s="1"/>
      <c r="B35" s="17"/>
      <c r="C35" s="18" t="s">
        <v>30</v>
      </c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20"/>
    </row>
    <row r="36" thickTop="1" ht="15.75">
      <c r="A36" s="11"/>
      <c r="B36" s="12">
        <v>46212</v>
      </c>
      <c r="C36" s="13" t="s">
        <v>27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5"/>
    </row>
    <row r="37">
      <c r="A37" s="1"/>
      <c r="B37" s="16"/>
      <c r="C37" s="13" t="s">
        <v>28</v>
      </c>
      <c r="D37" s="14">
        <v>3068.7336906475998</v>
      </c>
      <c r="E37" s="14">
        <v>2876.4941403612002</v>
      </c>
      <c r="F37" s="14">
        <v>2885.4053272912001</v>
      </c>
      <c r="G37" s="14">
        <v>3724.5916286903998</v>
      </c>
      <c r="H37" s="14">
        <v>3757.7944837708001</v>
      </c>
      <c r="I37" s="14">
        <v>3958.7376014408001</v>
      </c>
      <c r="J37" s="14">
        <v>2717.7076000000002</v>
      </c>
      <c r="K37" s="14">
        <v>4053.1969238115998</v>
      </c>
      <c r="L37" s="14">
        <v>4104.1151210560001</v>
      </c>
      <c r="M37" s="14">
        <v>3269.3563333279999</v>
      </c>
      <c r="N37" s="14">
        <v>2515.3822552584002</v>
      </c>
      <c r="O37" s="14">
        <v>2336.2682304136001</v>
      </c>
      <c r="P37" s="14">
        <v>1801.7016133787999</v>
      </c>
      <c r="Q37" s="14">
        <v>-15.41</v>
      </c>
      <c r="R37" s="14">
        <v>-205.2612</v>
      </c>
      <c r="S37" s="14">
        <v>1623.0775353068</v>
      </c>
      <c r="T37" s="14">
        <v>2381.9158519951998</v>
      </c>
      <c r="U37" s="14">
        <v>3408.1463152572001</v>
      </c>
      <c r="V37" s="14">
        <v>3104.6845672636</v>
      </c>
      <c r="W37" s="14">
        <v>3067.6173335387998</v>
      </c>
      <c r="X37" s="14">
        <v>3776.5098529535999</v>
      </c>
      <c r="Y37" s="14">
        <v>3811.2012</v>
      </c>
      <c r="Z37" s="14">
        <v>4250.1462564375997</v>
      </c>
      <c r="AA37" s="15">
        <v>2989.8266975023998</v>
      </c>
    </row>
    <row r="38">
      <c r="A38" s="1"/>
      <c r="B38" s="16"/>
      <c r="C38" s="13" t="s">
        <v>29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5"/>
    </row>
    <row r="39" thickBot="1" ht="15.75">
      <c r="A39" s="1"/>
      <c r="B39" s="17"/>
      <c r="C39" s="18" t="s">
        <v>30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20"/>
    </row>
    <row r="40" thickTop="1" ht="15.75">
      <c r="A40" s="11"/>
      <c r="B40" s="12">
        <v>46213</v>
      </c>
      <c r="C40" s="13" t="s">
        <v>27</v>
      </c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5"/>
    </row>
    <row r="41">
      <c r="A41" s="1"/>
      <c r="B41" s="16"/>
      <c r="C41" s="13" t="s">
        <v>28</v>
      </c>
      <c r="D41" s="14">
        <v>3194.3369560904898</v>
      </c>
      <c r="E41" s="14">
        <v>3486.7537032331002</v>
      </c>
      <c r="F41" s="14">
        <v>2573.3447500000002</v>
      </c>
      <c r="G41" s="14">
        <v>2547.45721</v>
      </c>
      <c r="H41" s="14">
        <v>2570.2629000000002</v>
      </c>
      <c r="I41" s="14">
        <v>2620.18887</v>
      </c>
      <c r="J41" s="14">
        <v>2781.0614399999999</v>
      </c>
      <c r="K41" s="14">
        <v>4306.7329245096798</v>
      </c>
      <c r="L41" s="14">
        <v>3441.1902114838799</v>
      </c>
      <c r="M41" s="14">
        <v>2409.3723905511501</v>
      </c>
      <c r="N41" s="14">
        <v>2167.8944264288398</v>
      </c>
      <c r="O41" s="14">
        <v>2327.0024024668701</v>
      </c>
      <c r="P41" s="14">
        <v>1614.3729423442601</v>
      </c>
      <c r="Q41" s="14">
        <v>-162.72167999999999</v>
      </c>
      <c r="R41" s="14">
        <v>1214.16863814771</v>
      </c>
      <c r="S41" s="14">
        <v>1840.85158196425</v>
      </c>
      <c r="T41" s="14">
        <v>2067.5356940710699</v>
      </c>
      <c r="U41" s="14">
        <v>2881.66439294465</v>
      </c>
      <c r="V41" s="14">
        <v>3134.2533656648402</v>
      </c>
      <c r="W41" s="14">
        <v>3061.8875650221098</v>
      </c>
      <c r="X41" s="14">
        <v>3369.4850528491402</v>
      </c>
      <c r="Y41" s="14">
        <v>3246.4207900000001</v>
      </c>
      <c r="Z41" s="14">
        <v>3107.7375400000001</v>
      </c>
      <c r="AA41" s="15">
        <v>2856.8749499999999</v>
      </c>
    </row>
    <row r="42">
      <c r="A42" s="1"/>
      <c r="B42" s="16"/>
      <c r="C42" s="13" t="s">
        <v>29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5"/>
    </row>
    <row r="43" thickBot="1" ht="15.75">
      <c r="A43" s="1"/>
      <c r="B43" s="17"/>
      <c r="C43" s="18" t="s">
        <v>30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20"/>
    </row>
    <row r="44" ht="15.75">
      <c r="A44" s="11"/>
      <c r="B44" s="12">
        <v>46214</v>
      </c>
      <c r="C44" s="13" t="s">
        <v>27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>
        <v>13090.30986513184</v>
      </c>
      <c r="X44" s="14">
        <v>14768.944740000001</v>
      </c>
      <c r="Y44" s="14">
        <v>14457.753640000001</v>
      </c>
      <c r="Z44" s="14">
        <v>14317.25548</v>
      </c>
      <c r="AA44" s="15">
        <v>13720.138300000001</v>
      </c>
    </row>
    <row r="45">
      <c r="A45" s="1"/>
      <c r="B45" s="16"/>
      <c r="C45" s="13" t="s">
        <v>28</v>
      </c>
      <c r="D45" s="14">
        <v>2901.1637599999999</v>
      </c>
      <c r="E45" s="14">
        <v>2706.43824</v>
      </c>
      <c r="F45" s="14">
        <v>2629.4107399999998</v>
      </c>
      <c r="G45" s="14">
        <v>2590.5888799999998</v>
      </c>
      <c r="H45" s="14">
        <v>2585.6591199999998</v>
      </c>
      <c r="I45" s="14">
        <v>2500.6207599999998</v>
      </c>
      <c r="J45" s="14">
        <v>3824.6240924113199</v>
      </c>
      <c r="K45" s="14">
        <v>2863.5856710533599</v>
      </c>
      <c r="L45" s="14">
        <v>3115.8697464052402</v>
      </c>
      <c r="M45" s="14">
        <v>2153.1666973016199</v>
      </c>
      <c r="N45" s="14">
        <v>-1339.8873371008401</v>
      </c>
      <c r="O45" s="14">
        <v>-2376.9900998203798</v>
      </c>
      <c r="P45" s="14">
        <v>-2382.9917381534001</v>
      </c>
      <c r="Q45" s="14">
        <v>-2363.26959425326</v>
      </c>
      <c r="R45" s="14">
        <v>-2364.7204022860001</v>
      </c>
      <c r="S45" s="14">
        <v>-2350.16208832042</v>
      </c>
      <c r="T45" s="14">
        <v>-1583.6854000000001</v>
      </c>
      <c r="U45" s="14">
        <v>1647.15606</v>
      </c>
      <c r="V45" s="14">
        <v>4165.0309800000005</v>
      </c>
      <c r="W45" s="14"/>
      <c r="X45" s="14"/>
      <c r="Y45" s="14"/>
      <c r="Z45" s="14"/>
      <c r="AA45" s="15"/>
    </row>
    <row r="46">
      <c r="A46" s="1"/>
      <c r="B46" s="16"/>
      <c r="C46" s="13" t="s">
        <v>29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5"/>
    </row>
    <row r="47" thickBot="1" ht="15.75">
      <c r="A47" s="1"/>
      <c r="B47" s="17"/>
      <c r="C47" s="18" t="s">
        <v>30</v>
      </c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20"/>
    </row>
    <row r="48" ht="15.75">
      <c r="A48" s="11"/>
      <c r="B48" s="12">
        <v>46215</v>
      </c>
      <c r="C48" s="13" t="s">
        <v>27</v>
      </c>
      <c r="D48" s="14">
        <v>11303.52018453768</v>
      </c>
      <c r="E48" s="14">
        <v>12191.296480000001</v>
      </c>
      <c r="F48" s="14">
        <v>10056.7104</v>
      </c>
      <c r="G48" s="14"/>
      <c r="H48" s="14"/>
      <c r="I48" s="14"/>
      <c r="J48" s="14">
        <v>10316.75524</v>
      </c>
      <c r="K48" s="14">
        <v>9222.9647399999994</v>
      </c>
      <c r="L48" s="14">
        <v>6008.1450000000004</v>
      </c>
      <c r="M48" s="14"/>
      <c r="N48" s="14"/>
      <c r="O48" s="14">
        <v>6008.1450000000004</v>
      </c>
      <c r="P48" s="14">
        <v>6008.1450000000004</v>
      </c>
      <c r="Q48" s="14"/>
      <c r="R48" s="14"/>
      <c r="S48" s="14">
        <v>5408.9363317305797</v>
      </c>
      <c r="T48" s="14">
        <v>5205.2488537500003</v>
      </c>
      <c r="U48" s="14"/>
      <c r="V48" s="14"/>
      <c r="W48" s="14"/>
      <c r="X48" s="14"/>
      <c r="Y48" s="14">
        <v>13355.95228</v>
      </c>
      <c r="Z48" s="14">
        <v>13396.622799999999</v>
      </c>
      <c r="AA48" s="15">
        <v>12877.76556</v>
      </c>
    </row>
    <row r="49">
      <c r="A49" s="1"/>
      <c r="B49" s="16"/>
      <c r="C49" s="13" t="s">
        <v>28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v>-2076.90158468562</v>
      </c>
      <c r="N49" s="14">
        <v>-2394.5687532615202</v>
      </c>
      <c r="O49" s="14"/>
      <c r="P49" s="14"/>
      <c r="Q49" s="14">
        <v>-2464.8800000000001</v>
      </c>
      <c r="R49" s="14">
        <v>-2345.4979160593198</v>
      </c>
      <c r="S49" s="14"/>
      <c r="T49" s="14"/>
      <c r="U49" s="14">
        <v>2165.5193090856601</v>
      </c>
      <c r="V49" s="14">
        <v>2066.2623682980402</v>
      </c>
      <c r="W49" s="14">
        <v>3106.8933349845602</v>
      </c>
      <c r="X49" s="14">
        <v>2596.75108</v>
      </c>
      <c r="Y49" s="14"/>
      <c r="Z49" s="14"/>
      <c r="AA49" s="15"/>
    </row>
    <row r="50">
      <c r="A50" s="1"/>
      <c r="B50" s="16"/>
      <c r="C50" s="13" t="s">
        <v>29</v>
      </c>
      <c r="D50" s="14"/>
      <c r="E50" s="14"/>
      <c r="F50" s="14"/>
      <c r="G50" s="14">
        <v>3854.4560999999999</v>
      </c>
      <c r="H50" s="14">
        <v>3786.0556799999999</v>
      </c>
      <c r="I50" s="14">
        <v>3689.9253600000002</v>
      </c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5"/>
    </row>
    <row r="51" ht="15.75">
      <c r="A51" s="1"/>
      <c r="B51" s="17"/>
      <c r="C51" s="18" t="s">
        <v>30</v>
      </c>
      <c r="D51" s="19"/>
      <c r="E51" s="19"/>
      <c r="F51" s="19"/>
      <c r="G51" s="19">
        <v>11563.3683</v>
      </c>
      <c r="H51" s="19">
        <v>11358.16704</v>
      </c>
      <c r="I51" s="19">
        <v>11069.77608</v>
      </c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20"/>
    </row>
    <row r="52" ht="15.75">
      <c r="A52" s="11"/>
      <c r="B52" s="12">
        <v>46216</v>
      </c>
      <c r="C52" s="13" t="s">
        <v>27</v>
      </c>
      <c r="D52" s="14"/>
      <c r="E52" s="14"/>
      <c r="F52" s="14"/>
      <c r="G52" s="14"/>
      <c r="H52" s="14"/>
      <c r="I52" s="14"/>
      <c r="J52" s="14"/>
      <c r="K52" s="14">
        <v>13662.82984</v>
      </c>
      <c r="L52" s="14">
        <v>12904.87924</v>
      </c>
      <c r="M52" s="14"/>
      <c r="N52" s="14"/>
      <c r="O52" s="14">
        <v>6431.2656827313403</v>
      </c>
      <c r="P52" s="14">
        <v>5570.5807970782198</v>
      </c>
      <c r="Q52" s="14">
        <v>6083.6599602800998</v>
      </c>
      <c r="R52" s="14"/>
      <c r="S52" s="14">
        <v>8065.0873600000004</v>
      </c>
      <c r="T52" s="14">
        <v>8680.2739867898999</v>
      </c>
      <c r="U52" s="14">
        <v>12341.03794</v>
      </c>
      <c r="V52" s="14"/>
      <c r="W52" s="14">
        <v>16202.88868</v>
      </c>
      <c r="X52" s="14">
        <v>16676.145639999999</v>
      </c>
      <c r="Y52" s="14"/>
      <c r="Z52" s="14"/>
      <c r="AA52" s="15">
        <v>13775.598099999999</v>
      </c>
    </row>
    <row r="53">
      <c r="A53" s="1"/>
      <c r="B53" s="16"/>
      <c r="C53" s="13" t="s">
        <v>28</v>
      </c>
      <c r="D53" s="14">
        <v>3046.7918535210201</v>
      </c>
      <c r="E53" s="14">
        <v>3523.915692</v>
      </c>
      <c r="F53" s="14">
        <v>2241.80836</v>
      </c>
      <c r="G53" s="14">
        <v>2259.6787399999998</v>
      </c>
      <c r="H53" s="14">
        <v>2286.7924200000002</v>
      </c>
      <c r="I53" s="14">
        <v>2507.3991799999999</v>
      </c>
      <c r="J53" s="14">
        <v>4331.5499014512998</v>
      </c>
      <c r="K53" s="14"/>
      <c r="L53" s="14"/>
      <c r="M53" s="14">
        <v>3673.90364</v>
      </c>
      <c r="N53" s="14">
        <v>3025.6401999999998</v>
      </c>
      <c r="O53" s="14"/>
      <c r="P53" s="14"/>
      <c r="Q53" s="14"/>
      <c r="R53" s="14">
        <v>2442.8002643154</v>
      </c>
      <c r="S53" s="14"/>
      <c r="T53" s="14"/>
      <c r="U53" s="14"/>
      <c r="V53" s="14">
        <v>4808.9808800000001</v>
      </c>
      <c r="W53" s="14"/>
      <c r="X53" s="14"/>
      <c r="Y53" s="14">
        <v>5191.0372799999996</v>
      </c>
      <c r="Z53" s="14">
        <v>3919.6639870887402</v>
      </c>
      <c r="AA53" s="15"/>
    </row>
    <row r="54">
      <c r="A54" s="1"/>
      <c r="B54" s="16"/>
      <c r="C54" s="13" t="s">
        <v>29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5"/>
    </row>
    <row r="55" thickBot="1" ht="15.75">
      <c r="A55" s="1"/>
      <c r="B55" s="17"/>
      <c r="C55" s="18" t="s">
        <v>30</v>
      </c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20"/>
    </row>
    <row r="56" ht="15.75">
      <c r="A56" s="11"/>
      <c r="B56" s="12">
        <v>46217</v>
      </c>
      <c r="C56" s="13" t="s">
        <v>27</v>
      </c>
      <c r="D56" s="14">
        <v>13189.30935</v>
      </c>
      <c r="E56" s="14">
        <v>11475.219073584316</v>
      </c>
      <c r="F56" s="14">
        <v>10196.742054331664</v>
      </c>
      <c r="G56" s="14"/>
      <c r="H56" s="14"/>
      <c r="I56" s="14"/>
      <c r="J56" s="14">
        <v>13894.053389999999</v>
      </c>
      <c r="K56" s="14">
        <v>12945.359490000001</v>
      </c>
      <c r="L56" s="14">
        <v>12269.569095000001</v>
      </c>
      <c r="M56" s="14">
        <v>10375.261469999999</v>
      </c>
      <c r="N56" s="14"/>
      <c r="O56" s="14"/>
      <c r="P56" s="14"/>
      <c r="Q56" s="14"/>
      <c r="R56" s="14"/>
      <c r="S56" s="14"/>
      <c r="T56" s="14">
        <v>10838.51979</v>
      </c>
      <c r="U56" s="14">
        <v>11764.461434635665</v>
      </c>
      <c r="V56" s="14">
        <v>18838.861626915015</v>
      </c>
      <c r="W56" s="14">
        <v>15053.585967949724</v>
      </c>
      <c r="X56" s="14">
        <v>15444.539721585135</v>
      </c>
      <c r="Y56" s="14">
        <v>16174.614960000001</v>
      </c>
      <c r="Z56" s="14">
        <v>14393.964881384236</v>
      </c>
      <c r="AA56" s="15">
        <v>12133.220015205345</v>
      </c>
    </row>
    <row r="57">
      <c r="A57" s="1"/>
      <c r="B57" s="16"/>
      <c r="C57" s="13" t="s">
        <v>28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>
        <v>3088.1834549999999</v>
      </c>
      <c r="O57" s="14">
        <v>2783.862165</v>
      </c>
      <c r="P57" s="14">
        <v>2501.7181350000001</v>
      </c>
      <c r="Q57" s="14">
        <v>2603.979945</v>
      </c>
      <c r="R57" s="14">
        <v>2798.0309699999998</v>
      </c>
      <c r="S57" s="14">
        <v>3085.7193149999998</v>
      </c>
      <c r="T57" s="14"/>
      <c r="U57" s="14"/>
      <c r="V57" s="14"/>
      <c r="W57" s="14"/>
      <c r="X57" s="14"/>
      <c r="Y57" s="14"/>
      <c r="Z57" s="14"/>
      <c r="AA57" s="15"/>
    </row>
    <row r="58">
      <c r="A58" s="1"/>
      <c r="B58" s="16"/>
      <c r="C58" s="13" t="s">
        <v>29</v>
      </c>
      <c r="D58" s="14"/>
      <c r="E58" s="14"/>
      <c r="F58" s="14"/>
      <c r="G58" s="14">
        <v>3918.5986349999998</v>
      </c>
      <c r="H58" s="14">
        <v>3931.8433875000001</v>
      </c>
      <c r="I58" s="14">
        <v>4158.8522849999999</v>
      </c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5"/>
    </row>
    <row r="59" ht="15.75">
      <c r="A59" s="1"/>
      <c r="B59" s="17"/>
      <c r="C59" s="18" t="s">
        <v>30</v>
      </c>
      <c r="D59" s="19"/>
      <c r="E59" s="19"/>
      <c r="F59" s="19"/>
      <c r="G59" s="19">
        <v>11755.795905000001</v>
      </c>
      <c r="H59" s="19">
        <v>11795.530162499999</v>
      </c>
      <c r="I59" s="19">
        <v>12476.556855000001</v>
      </c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20"/>
    </row>
    <row r="60" ht="15.75">
      <c r="A60" s="11"/>
      <c r="B60" s="12">
        <v>46218</v>
      </c>
      <c r="C60" s="13" t="s">
        <v>27</v>
      </c>
      <c r="D60" s="14">
        <v>12271.04263237827</v>
      </c>
      <c r="E60" s="14">
        <v>13343.371080000001</v>
      </c>
      <c r="F60" s="14">
        <v>12833.4804</v>
      </c>
      <c r="G60" s="14"/>
      <c r="H60" s="14"/>
      <c r="I60" s="14">
        <v>11994.74718</v>
      </c>
      <c r="J60" s="14">
        <v>15377.391509999999</v>
      </c>
      <c r="K60" s="14">
        <v>15297.952020000001</v>
      </c>
      <c r="L60" s="14">
        <v>14136.53436</v>
      </c>
      <c r="M60" s="14"/>
      <c r="N60" s="14"/>
      <c r="O60" s="14"/>
      <c r="P60" s="14"/>
      <c r="Q60" s="14"/>
      <c r="R60" s="14">
        <v>8322.6721500000003</v>
      </c>
      <c r="S60" s="14">
        <v>8541.1341917253303</v>
      </c>
      <c r="T60" s="14">
        <v>10791.04234241124</v>
      </c>
      <c r="U60" s="14">
        <v>13133.16705530115</v>
      </c>
      <c r="V60" s="14">
        <v>15390.730394288341</v>
      </c>
      <c r="W60" s="14">
        <v>22077.223189194421</v>
      </c>
      <c r="X60" s="14">
        <v>19198.201238147489</v>
      </c>
      <c r="Y60" s="14">
        <v>16223.25193758672</v>
      </c>
      <c r="Z60" s="14">
        <v>17400.943169999999</v>
      </c>
      <c r="AA60" s="15">
        <v>15834.322529999999</v>
      </c>
    </row>
    <row r="61">
      <c r="A61" s="1"/>
      <c r="B61" s="16"/>
      <c r="C61" s="13" t="s">
        <v>28</v>
      </c>
      <c r="D61" s="14"/>
      <c r="E61" s="14"/>
      <c r="F61" s="14"/>
      <c r="G61" s="14"/>
      <c r="H61" s="14"/>
      <c r="I61" s="14"/>
      <c r="J61" s="14"/>
      <c r="K61" s="14"/>
      <c r="L61" s="14"/>
      <c r="M61" s="14">
        <v>2440.4550300000001</v>
      </c>
      <c r="N61" s="14">
        <v>2066.0425500000001</v>
      </c>
      <c r="O61" s="14">
        <v>1873.29402</v>
      </c>
      <c r="P61" s="14">
        <v>1784.6173799999999</v>
      </c>
      <c r="Q61" s="14">
        <v>1758.1375499999999</v>
      </c>
      <c r="R61" s="14"/>
      <c r="S61" s="14"/>
      <c r="T61" s="14"/>
      <c r="U61" s="14"/>
      <c r="V61" s="14"/>
      <c r="W61" s="14"/>
      <c r="X61" s="14"/>
      <c r="Y61" s="14"/>
      <c r="Z61" s="14"/>
      <c r="AA61" s="15"/>
    </row>
    <row r="62">
      <c r="A62" s="1"/>
      <c r="B62" s="16"/>
      <c r="C62" s="13" t="s">
        <v>29</v>
      </c>
      <c r="D62" s="14"/>
      <c r="E62" s="14"/>
      <c r="F62" s="14"/>
      <c r="G62" s="14">
        <v>4177.6550399999996</v>
      </c>
      <c r="H62" s="14">
        <v>4298.6617050000004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5"/>
    </row>
    <row r="63" ht="15.75">
      <c r="A63" s="1"/>
      <c r="B63" s="17"/>
      <c r="C63" s="18" t="s">
        <v>30</v>
      </c>
      <c r="D63" s="19"/>
      <c r="E63" s="19"/>
      <c r="F63" s="19"/>
      <c r="G63" s="19">
        <v>12532.965120000001</v>
      </c>
      <c r="H63" s="19">
        <v>12895.985114999999</v>
      </c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20"/>
    </row>
    <row r="64" ht="15.75">
      <c r="A64" s="11"/>
      <c r="B64" s="12">
        <v>46219</v>
      </c>
      <c r="C64" s="13" t="s">
        <v>27</v>
      </c>
      <c r="D64" s="14">
        <v>15335.0047</v>
      </c>
      <c r="E64" s="14">
        <v>14703.8712</v>
      </c>
      <c r="F64" s="14"/>
      <c r="G64" s="14"/>
      <c r="H64" s="14"/>
      <c r="I64" s="14"/>
      <c r="J64" s="14">
        <v>16090.517680000001</v>
      </c>
      <c r="K64" s="14">
        <v>15902.716979999999</v>
      </c>
      <c r="L64" s="14">
        <v>13061.076880000001</v>
      </c>
      <c r="M64" s="14">
        <v>12519.841420000001</v>
      </c>
      <c r="N64" s="14">
        <v>10521.76512</v>
      </c>
      <c r="O64" s="14">
        <v>9252.2558883328402</v>
      </c>
      <c r="P64" s="14">
        <v>9228.7111199999999</v>
      </c>
      <c r="Q64" s="14">
        <v>7920.0541095390799</v>
      </c>
      <c r="R64" s="14">
        <v>8278.3501984130799</v>
      </c>
      <c r="S64" s="14">
        <v>8852.8591279820193</v>
      </c>
      <c r="T64" s="14">
        <v>11240.333699999999</v>
      </c>
      <c r="U64" s="14">
        <v>13594.29945492198</v>
      </c>
      <c r="V64" s="14">
        <v>18720.23141023636</v>
      </c>
      <c r="W64" s="14">
        <v>22382.764739999999</v>
      </c>
      <c r="X64" s="14"/>
      <c r="Y64" s="14"/>
      <c r="Z64" s="14"/>
      <c r="AA64" s="15"/>
    </row>
    <row r="65">
      <c r="A65" s="1"/>
      <c r="B65" s="16"/>
      <c r="C65" s="13" t="s">
        <v>28</v>
      </c>
      <c r="D65" s="14"/>
      <c r="E65" s="14"/>
      <c r="F65" s="14">
        <v>2824.1416281573001</v>
      </c>
      <c r="G65" s="14">
        <v>2751.74206</v>
      </c>
      <c r="H65" s="14">
        <v>2798.5383000000002</v>
      </c>
      <c r="I65" s="14">
        <v>2937.0798</v>
      </c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>
        <v>9337.0813600000001</v>
      </c>
      <c r="Y65" s="14">
        <v>5178.3355640084801</v>
      </c>
      <c r="Z65" s="14">
        <v>4054.4085624777399</v>
      </c>
      <c r="AA65" s="15">
        <v>3330.88951169246</v>
      </c>
    </row>
    <row r="66">
      <c r="A66" s="1"/>
      <c r="B66" s="16"/>
      <c r="C66" s="13" t="s">
        <v>29</v>
      </c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5"/>
    </row>
    <row r="67" thickBot="1" ht="15.75">
      <c r="A67" s="1"/>
      <c r="B67" s="17"/>
      <c r="C67" s="18" t="s">
        <v>30</v>
      </c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20"/>
    </row>
    <row r="68" ht="15.75">
      <c r="A68" s="11"/>
      <c r="B68" s="12">
        <v>46220</v>
      </c>
      <c r="C68" s="13" t="s">
        <v>27</v>
      </c>
      <c r="D68" s="14"/>
      <c r="E68" s="14"/>
      <c r="F68" s="14"/>
      <c r="G68" s="14"/>
      <c r="H68" s="14"/>
      <c r="I68" s="14"/>
      <c r="J68" s="14"/>
      <c r="K68" s="14"/>
      <c r="L68" s="14">
        <v>13201.020962000001</v>
      </c>
      <c r="M68" s="14">
        <v>12501.144023000001</v>
      </c>
      <c r="N68" s="14"/>
      <c r="O68" s="14"/>
      <c r="P68" s="14"/>
      <c r="Q68" s="14"/>
      <c r="R68" s="14"/>
      <c r="S68" s="14"/>
      <c r="T68" s="14"/>
      <c r="U68" s="14"/>
      <c r="V68" s="14"/>
      <c r="W68" s="14">
        <v>18585.826118000001</v>
      </c>
      <c r="X68" s="14">
        <v>23385.246077</v>
      </c>
      <c r="Y68" s="14">
        <v>24225.467732000001</v>
      </c>
      <c r="Z68" s="14"/>
      <c r="AA68" s="15"/>
    </row>
    <row r="69">
      <c r="A69" s="1"/>
      <c r="B69" s="16"/>
      <c r="C69" s="13" t="s">
        <v>28</v>
      </c>
      <c r="D69" s="14">
        <v>3495.363336913299</v>
      </c>
      <c r="E69" s="14">
        <v>3237.6377345876122</v>
      </c>
      <c r="F69" s="14">
        <v>3145.1584635960749</v>
      </c>
      <c r="G69" s="14">
        <v>2960.1152032638438</v>
      </c>
      <c r="H69" s="14">
        <v>2849.444126406665</v>
      </c>
      <c r="I69" s="14">
        <v>2856.0229419336501</v>
      </c>
      <c r="J69" s="14">
        <v>3032.9525436851818</v>
      </c>
      <c r="K69" s="14">
        <v>3048.5991088718488</v>
      </c>
      <c r="L69" s="14"/>
      <c r="M69" s="14"/>
      <c r="N69" s="14">
        <v>3003.2209181683202</v>
      </c>
      <c r="O69" s="14">
        <v>2211.009153666897</v>
      </c>
      <c r="P69" s="14">
        <v>2102.622236306378</v>
      </c>
      <c r="Q69" s="14">
        <v>2290.4491965321022</v>
      </c>
      <c r="R69" s="14">
        <v>1983.9142097200929</v>
      </c>
      <c r="S69" s="14">
        <v>2108.5964129417498</v>
      </c>
      <c r="T69" s="14">
        <v>2261.0272404000002</v>
      </c>
      <c r="U69" s="14">
        <v>3103.7110834</v>
      </c>
      <c r="V69" s="14">
        <v>6384.4534839999997</v>
      </c>
      <c r="W69" s="14"/>
      <c r="X69" s="14"/>
      <c r="Y69" s="14"/>
      <c r="Z69" s="14">
        <v>4027.5240210000002</v>
      </c>
      <c r="AA69" s="15">
        <v>5026.5568020000001</v>
      </c>
    </row>
    <row r="70">
      <c r="A70" s="1"/>
      <c r="B70" s="16"/>
      <c r="C70" s="13" t="s">
        <v>29</v>
      </c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5"/>
    </row>
    <row r="71" thickBot="1" ht="15.75">
      <c r="A71" s="1"/>
      <c r="B71" s="17"/>
      <c r="C71" s="18" t="s">
        <v>30</v>
      </c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20"/>
    </row>
    <row r="72" ht="15.75">
      <c r="A72" s="11"/>
      <c r="B72" s="12">
        <v>46221</v>
      </c>
      <c r="C72" s="13" t="s">
        <v>27</v>
      </c>
      <c r="D72" s="14"/>
      <c r="E72" s="14"/>
      <c r="F72" s="14"/>
      <c r="G72" s="14"/>
      <c r="H72" s="14"/>
      <c r="I72" s="14"/>
      <c r="J72" s="14"/>
      <c r="K72" s="14">
        <v>11072.284008000001</v>
      </c>
      <c r="L72" s="14"/>
      <c r="M72" s="14"/>
      <c r="N72" s="14"/>
      <c r="O72" s="14"/>
      <c r="P72" s="14"/>
      <c r="Q72" s="14"/>
      <c r="R72" s="14"/>
      <c r="S72" s="14">
        <v>5552.5909747235164</v>
      </c>
      <c r="T72" s="14">
        <v>6340.3809279999996</v>
      </c>
      <c r="U72" s="14"/>
      <c r="V72" s="14"/>
      <c r="W72" s="14">
        <v>13173.027456</v>
      </c>
      <c r="X72" s="14">
        <v>14969.796896</v>
      </c>
      <c r="Y72" s="14"/>
      <c r="Z72" s="14"/>
      <c r="AA72" s="15"/>
    </row>
    <row r="73">
      <c r="A73" s="1"/>
      <c r="B73" s="16"/>
      <c r="C73" s="13" t="s">
        <v>28</v>
      </c>
      <c r="D73" s="14">
        <v>4863.5841280000004</v>
      </c>
      <c r="E73" s="14">
        <v>3062.8701145206401</v>
      </c>
      <c r="F73" s="14">
        <v>4368.8572000000004</v>
      </c>
      <c r="G73" s="14">
        <v>2592.4633765050562</v>
      </c>
      <c r="H73" s="14">
        <v>2565.93444</v>
      </c>
      <c r="I73" s="14">
        <v>2592.4673072458718</v>
      </c>
      <c r="J73" s="14">
        <v>3906.7428679999998</v>
      </c>
      <c r="K73" s="14"/>
      <c r="L73" s="14">
        <v>2275.3875528060839</v>
      </c>
      <c r="M73" s="14">
        <v>942.71320835939605</v>
      </c>
      <c r="N73" s="14">
        <v>-1777.4058034248001</v>
      </c>
      <c r="O73" s="14">
        <v>-1943.946951246792</v>
      </c>
      <c r="P73" s="14">
        <v>-2343.122850789056</v>
      </c>
      <c r="Q73" s="14">
        <v>-2258.6719365750159</v>
      </c>
      <c r="R73" s="14">
        <v>-1899.4237921485519</v>
      </c>
      <c r="S73" s="14"/>
      <c r="T73" s="14"/>
      <c r="U73" s="14">
        <v>4161.4903160000003</v>
      </c>
      <c r="V73" s="14">
        <v>5357.0803919999998</v>
      </c>
      <c r="W73" s="14"/>
      <c r="X73" s="14"/>
      <c r="Y73" s="14">
        <v>4383.4560212325159</v>
      </c>
      <c r="Z73" s="14">
        <v>3159.1144880000002</v>
      </c>
      <c r="AA73" s="15">
        <v>3818.4115932774598</v>
      </c>
    </row>
    <row r="74">
      <c r="A74" s="1"/>
      <c r="B74" s="16"/>
      <c r="C74" s="13" t="s">
        <v>29</v>
      </c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5"/>
    </row>
    <row r="75" thickBot="1" ht="15.75">
      <c r="A75" s="1"/>
      <c r="B75" s="17"/>
      <c r="C75" s="18" t="s">
        <v>30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20"/>
    </row>
    <row r="76" ht="15.75">
      <c r="A76" s="11"/>
      <c r="B76" s="12">
        <v>46222</v>
      </c>
      <c r="C76" s="13" t="s">
        <v>27</v>
      </c>
      <c r="D76" s="14"/>
      <c r="E76" s="14"/>
      <c r="F76" s="14"/>
      <c r="G76" s="14">
        <v>10994.752176</v>
      </c>
      <c r="H76" s="14">
        <v>10823.074548000001</v>
      </c>
      <c r="I76" s="14">
        <v>10394.188144</v>
      </c>
      <c r="J76" s="14">
        <v>10095.136791999999</v>
      </c>
      <c r="K76" s="14">
        <v>9041.0730760000006</v>
      </c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>
        <v>13112.399013713524</v>
      </c>
      <c r="W76" s="14">
        <v>11816.886423972815</v>
      </c>
      <c r="X76" s="14">
        <v>11950.124578828796</v>
      </c>
      <c r="Y76" s="14"/>
      <c r="Z76" s="14">
        <v>13844.969999999999</v>
      </c>
      <c r="AA76" s="15"/>
    </row>
    <row r="77">
      <c r="A77" s="1"/>
      <c r="B77" s="16"/>
      <c r="C77" s="13" t="s">
        <v>28</v>
      </c>
      <c r="D77" s="14">
        <v>2950.2855142501321</v>
      </c>
      <c r="E77" s="14">
        <v>2414.5627679999998</v>
      </c>
      <c r="F77" s="14">
        <v>2251.8255521447841</v>
      </c>
      <c r="G77" s="14"/>
      <c r="H77" s="14"/>
      <c r="I77" s="14"/>
      <c r="J77" s="14"/>
      <c r="K77" s="14"/>
      <c r="L77" s="14">
        <v>1383.2142579915121</v>
      </c>
      <c r="M77" s="14">
        <v>-2118.6453732545119</v>
      </c>
      <c r="N77" s="14">
        <v>-2385.8428348411762</v>
      </c>
      <c r="O77" s="14">
        <v>-2378.958543498416</v>
      </c>
      <c r="P77" s="14">
        <v>-2178.14554647778</v>
      </c>
      <c r="Q77" s="14">
        <v>-2227.5694102222519</v>
      </c>
      <c r="R77" s="14">
        <v>-1979.00179010948</v>
      </c>
      <c r="S77" s="14">
        <v>-1750.5042070925761</v>
      </c>
      <c r="T77" s="14">
        <v>833.60577476571598</v>
      </c>
      <c r="U77" s="14">
        <v>2245.4381130867519</v>
      </c>
      <c r="V77" s="14"/>
      <c r="W77" s="14"/>
      <c r="X77" s="14"/>
      <c r="Y77" s="14">
        <v>4613.1440039999998</v>
      </c>
      <c r="Z77" s="14"/>
      <c r="AA77" s="15">
        <v>4255.6361120000001</v>
      </c>
    </row>
    <row r="78">
      <c r="A78" s="1"/>
      <c r="B78" s="16"/>
      <c r="C78" s="13" t="s">
        <v>29</v>
      </c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5"/>
    </row>
    <row r="79" thickBot="1" ht="15.75">
      <c r="A79" s="1"/>
      <c r="B79" s="17"/>
      <c r="C79" s="18" t="s">
        <v>30</v>
      </c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20"/>
    </row>
    <row r="80" ht="15.75">
      <c r="A80" s="11"/>
      <c r="B80" s="12">
        <v>46223</v>
      </c>
      <c r="C80" s="13" t="s">
        <v>27</v>
      </c>
      <c r="D80" s="14">
        <v>13609.913176</v>
      </c>
      <c r="E80" s="14">
        <v>11074.745336</v>
      </c>
      <c r="F80" s="14">
        <v>12322.023300000001</v>
      </c>
      <c r="G80" s="14"/>
      <c r="H80" s="14"/>
      <c r="I80" s="14"/>
      <c r="J80" s="14">
        <v>14012.340303999999</v>
      </c>
      <c r="K80" s="14">
        <v>13876.351932</v>
      </c>
      <c r="L80" s="14"/>
      <c r="M80" s="14"/>
      <c r="N80" s="14">
        <v>5999.4870000000001</v>
      </c>
      <c r="O80" s="14"/>
      <c r="P80" s="14"/>
      <c r="Q80" s="14"/>
      <c r="R80" s="14"/>
      <c r="S80" s="14">
        <v>7599.9655320000002</v>
      </c>
      <c r="T80" s="14"/>
      <c r="U80" s="14">
        <v>10820.187621930208</v>
      </c>
      <c r="V80" s="14">
        <v>14910.347885171204</v>
      </c>
      <c r="W80" s="14"/>
      <c r="X80" s="14"/>
      <c r="Y80" s="14"/>
      <c r="Z80" s="14"/>
      <c r="AA80" s="15"/>
    </row>
    <row r="81">
      <c r="A81" s="1"/>
      <c r="B81" s="16"/>
      <c r="C81" s="13" t="s">
        <v>28</v>
      </c>
      <c r="D81" s="14"/>
      <c r="E81" s="14"/>
      <c r="F81" s="14"/>
      <c r="G81" s="14">
        <v>4047.038564</v>
      </c>
      <c r="H81" s="14">
        <v>4726.365092</v>
      </c>
      <c r="I81" s="14">
        <v>4874.6601039999996</v>
      </c>
      <c r="J81" s="14"/>
      <c r="K81" s="14"/>
      <c r="L81" s="14">
        <v>4030.4245999999998</v>
      </c>
      <c r="M81" s="14">
        <v>2763.2552420903721</v>
      </c>
      <c r="N81" s="14"/>
      <c r="O81" s="14">
        <v>1319.338421380992</v>
      </c>
      <c r="P81" s="14">
        <v>2010.1224121457001</v>
      </c>
      <c r="Q81" s="14">
        <v>1289.01961324536</v>
      </c>
      <c r="R81" s="14">
        <v>1165.2439760441721</v>
      </c>
      <c r="S81" s="14"/>
      <c r="T81" s="14">
        <v>1846.7285379780319</v>
      </c>
      <c r="U81" s="14"/>
      <c r="V81" s="14"/>
      <c r="W81" s="14">
        <v>3862.9582506741158</v>
      </c>
      <c r="X81" s="14">
        <v>3815.2755198962</v>
      </c>
      <c r="Y81" s="14">
        <v>3927.3541086651599</v>
      </c>
      <c r="Z81" s="14">
        <v>3522.1917610079759</v>
      </c>
      <c r="AA81" s="15">
        <v>3368.9835352775158</v>
      </c>
    </row>
    <row r="82">
      <c r="A82" s="1"/>
      <c r="B82" s="16"/>
      <c r="C82" s="13" t="s">
        <v>29</v>
      </c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5"/>
    </row>
    <row r="83" thickBot="1" ht="15.75">
      <c r="A83" s="1"/>
      <c r="B83" s="17"/>
      <c r="C83" s="18" t="s">
        <v>30</v>
      </c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20"/>
    </row>
    <row r="84" thickTop="1" ht="15.75">
      <c r="A84" s="11"/>
      <c r="B84" s="12">
        <v>46224</v>
      </c>
      <c r="C84" s="13" t="s">
        <v>27</v>
      </c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5"/>
    </row>
    <row r="85">
      <c r="A85" s="1"/>
      <c r="B85" s="16"/>
      <c r="C85" s="13" t="s">
        <v>28</v>
      </c>
      <c r="D85" s="14">
        <v>3552.0042046165981</v>
      </c>
      <c r="E85" s="14">
        <v>3217.50404899263</v>
      </c>
      <c r="F85" s="14">
        <v>3412.6455981741992</v>
      </c>
      <c r="G85" s="14">
        <v>3106.144351939668</v>
      </c>
      <c r="H85" s="14">
        <v>3203.330892148806</v>
      </c>
      <c r="I85" s="14">
        <v>3247.3629961720831</v>
      </c>
      <c r="J85" s="14">
        <v>2964.149851211313</v>
      </c>
      <c r="K85" s="14">
        <v>2850.9027708688018</v>
      </c>
      <c r="L85" s="14">
        <v>3277.0563034832371</v>
      </c>
      <c r="M85" s="14">
        <v>3452.1272581406911</v>
      </c>
      <c r="N85" s="14">
        <v>2662.1623367576758</v>
      </c>
      <c r="O85" s="14">
        <v>1967.6304348846841</v>
      </c>
      <c r="P85" s="14">
        <v>1770.9862089481651</v>
      </c>
      <c r="Q85" s="14">
        <v>953.47237408210196</v>
      </c>
      <c r="R85" s="14">
        <v>1191.808619271126</v>
      </c>
      <c r="S85" s="14">
        <v>1287.1364332604039</v>
      </c>
      <c r="T85" s="14">
        <v>1799.670394673439</v>
      </c>
      <c r="U85" s="14">
        <v>3399.7442417509742</v>
      </c>
      <c r="V85" s="14">
        <v>3936.19226544393</v>
      </c>
      <c r="W85" s="14">
        <v>4574.0412407623526</v>
      </c>
      <c r="X85" s="14">
        <v>3835.8068351530919</v>
      </c>
      <c r="Y85" s="14">
        <v>3347.4226612267348</v>
      </c>
      <c r="Z85" s="14">
        <v>3553.4109306638552</v>
      </c>
      <c r="AA85" s="15">
        <v>2952.6342800060252</v>
      </c>
    </row>
    <row r="86">
      <c r="A86" s="1"/>
      <c r="B86" s="16"/>
      <c r="C86" s="13" t="s">
        <v>29</v>
      </c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5"/>
    </row>
    <row r="87" thickBot="1" ht="15.75">
      <c r="A87" s="1"/>
      <c r="B87" s="17"/>
      <c r="C87" s="18" t="s">
        <v>30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20"/>
    </row>
    <row r="88" ht="15.75">
      <c r="A88" s="11"/>
      <c r="B88" s="12">
        <v>46225</v>
      </c>
      <c r="C88" s="13" t="s">
        <v>27</v>
      </c>
      <c r="D88" s="14"/>
      <c r="E88" s="14"/>
      <c r="F88" s="14">
        <v>14104.134792000001</v>
      </c>
      <c r="G88" s="14">
        <v>12622.628699999999</v>
      </c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5"/>
    </row>
    <row r="89">
      <c r="A89" s="1"/>
      <c r="B89" s="16"/>
      <c r="C89" s="13" t="s">
        <v>28</v>
      </c>
      <c r="D89" s="14">
        <v>2993.1222037309558</v>
      </c>
      <c r="E89" s="14">
        <v>4617.9448920000004</v>
      </c>
      <c r="F89" s="14"/>
      <c r="G89" s="14"/>
      <c r="H89" s="14">
        <v>2946.5013982179598</v>
      </c>
      <c r="I89" s="14">
        <v>2646.0548993280599</v>
      </c>
      <c r="J89" s="14">
        <v>3511.5500498082838</v>
      </c>
      <c r="K89" s="14">
        <v>3414.9491529306119</v>
      </c>
      <c r="L89" s="14">
        <v>3012.7396204596239</v>
      </c>
      <c r="M89" s="14">
        <v>2010.822400245384</v>
      </c>
      <c r="N89" s="14">
        <v>1490.0394760716961</v>
      </c>
      <c r="O89" s="14">
        <v>988.80058948849205</v>
      </c>
      <c r="P89" s="14">
        <v>1027.92502583496</v>
      </c>
      <c r="Q89" s="14">
        <v>1149.693965294292</v>
      </c>
      <c r="R89" s="14">
        <v>1024.0025253630481</v>
      </c>
      <c r="S89" s="14">
        <v>1106.3214765832679</v>
      </c>
      <c r="T89" s="14">
        <v>1576.777205860164</v>
      </c>
      <c r="U89" s="14">
        <v>2396.5443153772562</v>
      </c>
      <c r="V89" s="14">
        <v>2682.040050710064</v>
      </c>
      <c r="W89" s="14">
        <v>3227.6917212554522</v>
      </c>
      <c r="X89" s="14">
        <v>3936.538188</v>
      </c>
      <c r="Y89" s="14">
        <v>5078.5709040000002</v>
      </c>
      <c r="Z89" s="14">
        <v>5018.3020800000004</v>
      </c>
      <c r="AA89" s="15">
        <v>3897.9008984080442</v>
      </c>
    </row>
    <row r="90">
      <c r="A90" s="1"/>
      <c r="B90" s="16"/>
      <c r="C90" s="13" t="s">
        <v>29</v>
      </c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5"/>
    </row>
    <row r="91" thickBot="1" ht="15.75">
      <c r="A91" s="1"/>
      <c r="B91" s="17"/>
      <c r="C91" s="18" t="s">
        <v>30</v>
      </c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20"/>
    </row>
    <row r="92" thickTop="1" ht="15.75">
      <c r="A92" s="11"/>
      <c r="B92" s="12">
        <v>46226</v>
      </c>
      <c r="C92" s="13" t="s">
        <v>27</v>
      </c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5"/>
    </row>
    <row r="93">
      <c r="A93" s="1"/>
      <c r="B93" s="16"/>
      <c r="C93" s="13" t="s">
        <v>28</v>
      </c>
      <c r="D93" s="14"/>
      <c r="E93" s="14"/>
      <c r="F93" s="14"/>
      <c r="G93" s="14"/>
      <c r="H93" s="14"/>
      <c r="I93" s="14">
        <v>2768.2347799999998</v>
      </c>
      <c r="J93" s="14">
        <v>4792.55704065195</v>
      </c>
      <c r="K93" s="14">
        <v>4983.7440597073</v>
      </c>
      <c r="L93" s="14">
        <v>4732.9815912446402</v>
      </c>
      <c r="M93" s="14">
        <v>3977.12057676312</v>
      </c>
      <c r="N93" s="14">
        <v>2960.8237808445201</v>
      </c>
      <c r="O93" s="14">
        <v>2248.1219692497998</v>
      </c>
      <c r="P93" s="14">
        <v>1197.41045395064</v>
      </c>
      <c r="Q93" s="14">
        <v>1259.0128236794999</v>
      </c>
      <c r="R93" s="14">
        <v>1240.6064303338901</v>
      </c>
      <c r="S93" s="14">
        <v>1496.3976819684899</v>
      </c>
      <c r="T93" s="14">
        <v>3093.6663584278899</v>
      </c>
      <c r="U93" s="14">
        <v>2184.9620296555099</v>
      </c>
      <c r="V93" s="14">
        <v>2837.8559671122598</v>
      </c>
      <c r="W93" s="14">
        <v>3270.8387880012101</v>
      </c>
      <c r="X93" s="14">
        <v>3476.25266517505</v>
      </c>
      <c r="Y93" s="14">
        <v>3899.17225104921</v>
      </c>
      <c r="Z93" s="14">
        <v>3953.1285269617401</v>
      </c>
      <c r="AA93" s="15">
        <v>3145.1623500000001</v>
      </c>
    </row>
    <row r="94">
      <c r="A94" s="1"/>
      <c r="B94" s="16"/>
      <c r="C94" s="13" t="s">
        <v>29</v>
      </c>
      <c r="D94" s="14">
        <v>4662.4034250000004</v>
      </c>
      <c r="E94" s="14">
        <v>4434.8941249999998</v>
      </c>
      <c r="F94" s="14">
        <v>4316.8352450000002</v>
      </c>
      <c r="G94" s="14">
        <v>4290.7024199999996</v>
      </c>
      <c r="H94" s="14">
        <v>4400.1528399999997</v>
      </c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5"/>
    </row>
    <row r="95" ht="15.75">
      <c r="A95" s="1"/>
      <c r="B95" s="17"/>
      <c r="C95" s="18" t="s">
        <v>30</v>
      </c>
      <c r="D95" s="19">
        <v>13987.210274999999</v>
      </c>
      <c r="E95" s="19">
        <v>13304.682375</v>
      </c>
      <c r="F95" s="19">
        <v>12950.505735000001</v>
      </c>
      <c r="G95" s="19">
        <v>12872.107260000001</v>
      </c>
      <c r="H95" s="19">
        <v>13200.45852</v>
      </c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20"/>
    </row>
    <row r="96" ht="15.75">
      <c r="A96" s="11"/>
      <c r="B96" s="12">
        <v>46227</v>
      </c>
      <c r="C96" s="13" t="s">
        <v>27</v>
      </c>
      <c r="D96" s="14"/>
      <c r="E96" s="14"/>
      <c r="F96" s="14"/>
      <c r="G96" s="14"/>
      <c r="H96" s="14"/>
      <c r="I96" s="14"/>
      <c r="J96" s="14"/>
      <c r="K96" s="14"/>
      <c r="L96" s="14">
        <v>14694.026330000001</v>
      </c>
      <c r="M96" s="14">
        <v>10280.34591</v>
      </c>
      <c r="N96" s="14">
        <v>9025.3554199999999</v>
      </c>
      <c r="O96" s="14"/>
      <c r="P96" s="14"/>
      <c r="Q96" s="14">
        <v>5725.0578018104497</v>
      </c>
      <c r="R96" s="14">
        <v>5393.4318043056401</v>
      </c>
      <c r="S96" s="14">
        <v>5221.79417363619</v>
      </c>
      <c r="T96" s="14">
        <v>7045.4051964813398</v>
      </c>
      <c r="U96" s="14"/>
      <c r="V96" s="14"/>
      <c r="W96" s="14"/>
      <c r="X96" s="14"/>
      <c r="Y96" s="14"/>
      <c r="Z96" s="14"/>
      <c r="AA96" s="15"/>
    </row>
    <row r="97">
      <c r="A97" s="1"/>
      <c r="B97" s="16"/>
      <c r="C97" s="13" t="s">
        <v>28</v>
      </c>
      <c r="D97" s="14">
        <v>4712.1759284784202</v>
      </c>
      <c r="E97" s="14">
        <v>2899.8212400000002</v>
      </c>
      <c r="F97" s="14">
        <v>2825.4195500000001</v>
      </c>
      <c r="G97" s="14">
        <v>2746.7136300000002</v>
      </c>
      <c r="H97" s="14">
        <v>2695.0628700000002</v>
      </c>
      <c r="I97" s="14">
        <v>2977.29738</v>
      </c>
      <c r="J97" s="14">
        <v>5074.6469082325802</v>
      </c>
      <c r="K97" s="14">
        <v>5149.0888599999998</v>
      </c>
      <c r="L97" s="14"/>
      <c r="M97" s="14"/>
      <c r="N97" s="14"/>
      <c r="O97" s="14">
        <v>2225.9018000000001</v>
      </c>
      <c r="P97" s="14">
        <v>-25.825379999999999</v>
      </c>
      <c r="Q97" s="14"/>
      <c r="R97" s="14"/>
      <c r="S97" s="14"/>
      <c r="T97" s="14"/>
      <c r="U97" s="14">
        <v>3536.1483566730399</v>
      </c>
      <c r="V97" s="14">
        <v>4649.1211830355496</v>
      </c>
      <c r="W97" s="14">
        <v>4127.6290584160297</v>
      </c>
      <c r="X97" s="14">
        <v>4146.49468358792</v>
      </c>
      <c r="Y97" s="14">
        <v>3778.25712214439</v>
      </c>
      <c r="Z97" s="14">
        <v>5786.0709636499396</v>
      </c>
      <c r="AA97" s="15">
        <v>5365.4392752451404</v>
      </c>
    </row>
    <row r="98">
      <c r="A98" s="1"/>
      <c r="B98" s="16"/>
      <c r="C98" s="13" t="s">
        <v>29</v>
      </c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5"/>
    </row>
    <row r="99" thickBot="1" ht="15.75">
      <c r="A99" s="1"/>
      <c r="B99" s="17"/>
      <c r="C99" s="18" t="s">
        <v>30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20"/>
    </row>
    <row r="100" ht="15.75">
      <c r="A100" s="11"/>
      <c r="B100" s="12">
        <v>46228</v>
      </c>
      <c r="C100" s="13" t="s">
        <v>27</v>
      </c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>
        <v>5995.6845000000003</v>
      </c>
      <c r="P100" s="14">
        <v>5995.6845000000003</v>
      </c>
      <c r="Q100" s="14">
        <v>5735.4322605385878</v>
      </c>
      <c r="R100" s="14">
        <v>5338.7723708968424</v>
      </c>
      <c r="S100" s="14">
        <v>5194.4094835622782</v>
      </c>
      <c r="T100" s="14"/>
      <c r="U100" s="14"/>
      <c r="V100" s="14"/>
      <c r="W100" s="14">
        <v>14841.010227999999</v>
      </c>
      <c r="X100" s="14">
        <v>15880.262208</v>
      </c>
      <c r="Y100" s="14">
        <v>15496.538399999999</v>
      </c>
      <c r="Z100" s="14">
        <v>15264.090324000001</v>
      </c>
      <c r="AA100" s="15"/>
    </row>
    <row r="101">
      <c r="A101" s="1"/>
      <c r="B101" s="16"/>
      <c r="C101" s="13" t="s">
        <v>28</v>
      </c>
      <c r="D101" s="14">
        <v>4716.5675455208302</v>
      </c>
      <c r="E101" s="14">
        <v>2846.5665180000001</v>
      </c>
      <c r="F101" s="14">
        <v>2988.6181200000001</v>
      </c>
      <c r="G101" s="14">
        <v>2838.5722719999999</v>
      </c>
      <c r="H101" s="14">
        <v>2868.7044299999998</v>
      </c>
      <c r="I101" s="14">
        <v>2646.710368</v>
      </c>
      <c r="J101" s="14">
        <v>3790.6652779060082</v>
      </c>
      <c r="K101" s="14">
        <v>3130.084410365328</v>
      </c>
      <c r="L101" s="14">
        <v>2067.6573559582439</v>
      </c>
      <c r="M101" s="14">
        <v>-1796.8605239999999</v>
      </c>
      <c r="N101" s="14">
        <v>-2467.1473040000001</v>
      </c>
      <c r="O101" s="14"/>
      <c r="P101" s="14"/>
      <c r="Q101" s="14"/>
      <c r="R101" s="14"/>
      <c r="S101" s="14"/>
      <c r="T101" s="14">
        <v>-2465.9174200000002</v>
      </c>
      <c r="U101" s="14">
        <v>1451.2631200000001</v>
      </c>
      <c r="V101" s="14">
        <v>3773.2841119999998</v>
      </c>
      <c r="W101" s="14"/>
      <c r="X101" s="14"/>
      <c r="Y101" s="14"/>
      <c r="Z101" s="14"/>
      <c r="AA101" s="15">
        <v>4919.5360000000001</v>
      </c>
    </row>
    <row r="102">
      <c r="A102" s="1"/>
      <c r="B102" s="16"/>
      <c r="C102" s="13" t="s">
        <v>29</v>
      </c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5"/>
    </row>
    <row r="103" thickBot="1" ht="15.75">
      <c r="A103" s="1"/>
      <c r="B103" s="17"/>
      <c r="C103" s="18" t="s">
        <v>30</v>
      </c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20"/>
    </row>
    <row r="104" ht="15.75">
      <c r="A104" s="11"/>
      <c r="B104" s="12">
        <v>46229</v>
      </c>
      <c r="C104" s="13" t="s">
        <v>27</v>
      </c>
      <c r="D104" s="14"/>
      <c r="E104" s="14"/>
      <c r="F104" s="14"/>
      <c r="G104" s="14"/>
      <c r="H104" s="14"/>
      <c r="I104" s="14"/>
      <c r="J104" s="14">
        <v>12118.047052</v>
      </c>
      <c r="K104" s="14">
        <v>10542.565648</v>
      </c>
      <c r="L104" s="14"/>
      <c r="M104" s="14"/>
      <c r="N104" s="14">
        <v>5675.4111627087759</v>
      </c>
      <c r="O104" s="14">
        <v>5995.6845000000003</v>
      </c>
      <c r="P104" s="14">
        <v>5995.6845000000003</v>
      </c>
      <c r="Q104" s="14">
        <v>5995.6845000000003</v>
      </c>
      <c r="R104" s="14">
        <v>5995.6845000000003</v>
      </c>
      <c r="S104" s="14">
        <v>5193.8001320000003</v>
      </c>
      <c r="T104" s="14">
        <v>5193.994323919238</v>
      </c>
      <c r="U104" s="14"/>
      <c r="V104" s="14"/>
      <c r="W104" s="14">
        <v>15317.590278</v>
      </c>
      <c r="X104" s="14">
        <v>14742.004566</v>
      </c>
      <c r="Y104" s="14">
        <v>13511.505623999999</v>
      </c>
      <c r="Z104" s="14">
        <v>13588.988316000001</v>
      </c>
      <c r="AA104" s="15">
        <v>12618.609839999999</v>
      </c>
    </row>
    <row r="105">
      <c r="A105" s="1"/>
      <c r="B105" s="16"/>
      <c r="C105" s="13" t="s">
        <v>28</v>
      </c>
      <c r="D105" s="14"/>
      <c r="E105" s="14"/>
      <c r="F105" s="14"/>
      <c r="G105" s="14"/>
      <c r="H105" s="14"/>
      <c r="I105" s="14"/>
      <c r="J105" s="14"/>
      <c r="K105" s="14"/>
      <c r="L105" s="14">
        <v>2119.435999363538</v>
      </c>
      <c r="M105" s="14">
        <v>-1414.00486959263</v>
      </c>
      <c r="N105" s="14"/>
      <c r="O105" s="14"/>
      <c r="P105" s="14"/>
      <c r="Q105" s="14"/>
      <c r="R105" s="14"/>
      <c r="S105" s="14"/>
      <c r="T105" s="14"/>
      <c r="U105" s="14">
        <v>2835.497562</v>
      </c>
      <c r="V105" s="14">
        <v>4779.9441660000002</v>
      </c>
      <c r="W105" s="14"/>
      <c r="X105" s="14"/>
      <c r="Y105" s="14"/>
      <c r="Z105" s="14"/>
      <c r="AA105" s="15"/>
    </row>
    <row r="106">
      <c r="A106" s="1"/>
      <c r="B106" s="16"/>
      <c r="C106" s="13" t="s">
        <v>29</v>
      </c>
      <c r="D106" s="14">
        <v>4394.375532</v>
      </c>
      <c r="E106" s="14">
        <v>4195.1343239999997</v>
      </c>
      <c r="F106" s="14">
        <v>4277.8440229999997</v>
      </c>
      <c r="G106" s="14">
        <v>4900.1653269999997</v>
      </c>
      <c r="H106" s="14">
        <v>4646.194281</v>
      </c>
      <c r="I106" s="14">
        <v>4131.795298</v>
      </c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5"/>
    </row>
    <row r="107" ht="15.75">
      <c r="A107" s="1"/>
      <c r="B107" s="17"/>
      <c r="C107" s="18" t="s">
        <v>30</v>
      </c>
      <c r="D107" s="19">
        <v>13183.126596</v>
      </c>
      <c r="E107" s="19">
        <v>12585.402972</v>
      </c>
      <c r="F107" s="19">
        <v>12833.532069000001</v>
      </c>
      <c r="G107" s="19">
        <v>14700.495981</v>
      </c>
      <c r="H107" s="19">
        <v>13938.582843</v>
      </c>
      <c r="I107" s="19">
        <v>12395.385893999999</v>
      </c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20"/>
    </row>
    <row r="108" ht="15.75">
      <c r="A108" s="11"/>
      <c r="B108" s="12">
        <v>46230</v>
      </c>
      <c r="C108" s="13" t="s">
        <v>27</v>
      </c>
      <c r="D108" s="14"/>
      <c r="E108" s="14">
        <v>7436.493606</v>
      </c>
      <c r="F108" s="14">
        <v>6473.4944340000002</v>
      </c>
      <c r="G108" s="14"/>
      <c r="H108" s="14"/>
      <c r="I108" s="14"/>
      <c r="J108" s="14">
        <v>11179.645560000001</v>
      </c>
      <c r="K108" s="14">
        <v>11977.840276000001</v>
      </c>
      <c r="L108" s="14">
        <v>10239.261463015016</v>
      </c>
      <c r="M108" s="14">
        <v>6092.3979300283636</v>
      </c>
      <c r="N108" s="14">
        <v>5212.2019485054498</v>
      </c>
      <c r="O108" s="14">
        <v>5194.4150739999995</v>
      </c>
      <c r="P108" s="14"/>
      <c r="Q108" s="14"/>
      <c r="R108" s="14">
        <v>5483.6992565912997</v>
      </c>
      <c r="S108" s="14">
        <v>5227.783271418758</v>
      </c>
      <c r="T108" s="14"/>
      <c r="U108" s="14"/>
      <c r="V108" s="14"/>
      <c r="W108" s="14">
        <v>14241.441778</v>
      </c>
      <c r="X108" s="14">
        <v>16081.348242</v>
      </c>
      <c r="Y108" s="14">
        <v>16537.020263999999</v>
      </c>
      <c r="Z108" s="14">
        <v>15855.664527999999</v>
      </c>
      <c r="AA108" s="15">
        <v>14887.130878</v>
      </c>
    </row>
    <row r="109">
      <c r="A109" s="1"/>
      <c r="B109" s="16"/>
      <c r="C109" s="13" t="s">
        <v>28</v>
      </c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>
        <v>-694.26951799999995</v>
      </c>
      <c r="Q109" s="14">
        <v>-1164.085206</v>
      </c>
      <c r="R109" s="14"/>
      <c r="S109" s="14"/>
      <c r="T109" s="14">
        <v>1456.6584280162119</v>
      </c>
      <c r="U109" s="14">
        <v>2607.1608443155719</v>
      </c>
      <c r="V109" s="14">
        <v>4428.1973420000004</v>
      </c>
      <c r="W109" s="14"/>
      <c r="X109" s="14"/>
      <c r="Y109" s="14"/>
      <c r="Z109" s="14"/>
      <c r="AA109" s="15"/>
    </row>
    <row r="110">
      <c r="A110" s="1"/>
      <c r="B110" s="16"/>
      <c r="C110" s="13" t="s">
        <v>29</v>
      </c>
      <c r="D110" s="14">
        <v>3526.0774280000001</v>
      </c>
      <c r="E110" s="14"/>
      <c r="F110" s="14"/>
      <c r="G110" s="14">
        <v>2367.5266999999999</v>
      </c>
      <c r="H110" s="14">
        <v>2352.4606210000002</v>
      </c>
      <c r="I110" s="14">
        <v>3500.2498639999999</v>
      </c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5"/>
    </row>
    <row r="111" ht="15.75">
      <c r="A111" s="1"/>
      <c r="B111" s="17"/>
      <c r="C111" s="18" t="s">
        <v>30</v>
      </c>
      <c r="D111" s="19">
        <v>10578.232284</v>
      </c>
      <c r="E111" s="19"/>
      <c r="F111" s="19"/>
      <c r="G111" s="19">
        <v>7102.5801000000001</v>
      </c>
      <c r="H111" s="19">
        <v>7057.3818629999996</v>
      </c>
      <c r="I111" s="19">
        <v>10500.749592</v>
      </c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20"/>
    </row>
    <row r="112" ht="15.75">
      <c r="A112" s="11"/>
      <c r="B112" s="12">
        <v>46231</v>
      </c>
      <c r="C112" s="13" t="s">
        <v>27</v>
      </c>
      <c r="D112" s="14">
        <v>13352.905107</v>
      </c>
      <c r="E112" s="14">
        <v>12208.76879625</v>
      </c>
      <c r="F112" s="14"/>
      <c r="G112" s="14"/>
      <c r="H112" s="14"/>
      <c r="I112" s="14"/>
      <c r="J112" s="14"/>
      <c r="K112" s="14">
        <v>14976.979380000001</v>
      </c>
      <c r="L112" s="14">
        <v>11768.68089</v>
      </c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5"/>
    </row>
    <row r="113">
      <c r="A113" s="1"/>
      <c r="B113" s="16"/>
      <c r="C113" s="13" t="s">
        <v>28</v>
      </c>
      <c r="D113" s="14"/>
      <c r="E113" s="14"/>
      <c r="F113" s="14"/>
      <c r="G113" s="14"/>
      <c r="H113" s="14"/>
      <c r="I113" s="14"/>
      <c r="J113" s="14">
        <v>5249.3839200000002</v>
      </c>
      <c r="K113" s="14"/>
      <c r="L113" s="14"/>
      <c r="M113" s="14">
        <v>2850.6126673000799</v>
      </c>
      <c r="N113" s="14">
        <v>-183.26105999999999</v>
      </c>
      <c r="O113" s="14">
        <v>-1865.2040099999999</v>
      </c>
      <c r="P113" s="14">
        <v>-1875.6585</v>
      </c>
      <c r="Q113" s="14">
        <v>-1915.6315500000001</v>
      </c>
      <c r="R113" s="14">
        <v>-1759.4291700000001</v>
      </c>
      <c r="S113" s="14">
        <v>-1427.9603400000001</v>
      </c>
      <c r="T113" s="14">
        <v>2055.3260313876299</v>
      </c>
      <c r="U113" s="14">
        <v>2255.9833652075099</v>
      </c>
      <c r="V113" s="14">
        <v>3697.9647383213101</v>
      </c>
      <c r="W113" s="14">
        <v>6392.6131500000001</v>
      </c>
      <c r="X113" s="14">
        <v>4080.2591427340499</v>
      </c>
      <c r="Y113" s="14">
        <v>4427.7294367867498</v>
      </c>
      <c r="Z113" s="14">
        <v>4056.22813715541</v>
      </c>
      <c r="AA113" s="15">
        <v>3208.052502</v>
      </c>
    </row>
    <row r="114">
      <c r="A114" s="1"/>
      <c r="B114" s="16"/>
      <c r="C114" s="13" t="s">
        <v>29</v>
      </c>
      <c r="D114" s="14"/>
      <c r="E114" s="14"/>
      <c r="F114" s="14">
        <v>4492.3558499999999</v>
      </c>
      <c r="G114" s="14">
        <v>4205.4723450000001</v>
      </c>
      <c r="H114" s="14">
        <v>4376.1265199999998</v>
      </c>
      <c r="I114" s="14">
        <v>4899.4659899999997</v>
      </c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5"/>
    </row>
    <row r="115" ht="15.75">
      <c r="A115" s="1"/>
      <c r="B115" s="17"/>
      <c r="C115" s="18" t="s">
        <v>30</v>
      </c>
      <c r="D115" s="19"/>
      <c r="E115" s="19"/>
      <c r="F115" s="19">
        <v>13477.06755</v>
      </c>
      <c r="G115" s="19">
        <v>12616.417035</v>
      </c>
      <c r="H115" s="19">
        <v>13128.379559999999</v>
      </c>
      <c r="I115" s="19">
        <v>14698.39797</v>
      </c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20"/>
    </row>
    <row r="116" ht="15.75">
      <c r="A116" s="11"/>
      <c r="B116" s="12">
        <v>46232</v>
      </c>
      <c r="C116" s="13" t="s">
        <v>27</v>
      </c>
      <c r="D116" s="14"/>
      <c r="E116" s="14"/>
      <c r="F116" s="14"/>
      <c r="G116" s="14"/>
      <c r="H116" s="14"/>
      <c r="I116" s="14"/>
      <c r="J116" s="14"/>
      <c r="K116" s="14"/>
      <c r="L116" s="14">
        <v>13255.67835</v>
      </c>
      <c r="M116" s="14"/>
      <c r="N116" s="14">
        <v>5194.9259613253798</v>
      </c>
      <c r="O116" s="14">
        <v>5195.1547473845403</v>
      </c>
      <c r="P116" s="14">
        <v>5195.26656</v>
      </c>
      <c r="Q116" s="14">
        <v>5195.26656</v>
      </c>
      <c r="R116" s="14">
        <v>5194.8565797950096</v>
      </c>
      <c r="S116" s="14"/>
      <c r="T116" s="14"/>
      <c r="U116" s="14">
        <v>13054.58316</v>
      </c>
      <c r="V116" s="14">
        <v>16295.475060000001</v>
      </c>
      <c r="W116" s="14">
        <v>23981.985089999998</v>
      </c>
      <c r="X116" s="14">
        <v>24686.125739999999</v>
      </c>
      <c r="Y116" s="14">
        <v>20791.52073</v>
      </c>
      <c r="Z116" s="14"/>
      <c r="AA116" s="15"/>
    </row>
    <row r="117">
      <c r="A117" s="1"/>
      <c r="B117" s="16"/>
      <c r="C117" s="13" t="s">
        <v>28</v>
      </c>
      <c r="D117" s="14">
        <v>3217.1768020504801</v>
      </c>
      <c r="E117" s="14">
        <v>4607.3552399999999</v>
      </c>
      <c r="F117" s="14">
        <v>4238.9882100000004</v>
      </c>
      <c r="G117" s="14">
        <v>2735.2069678510202</v>
      </c>
      <c r="H117" s="14">
        <v>2625.1520922384302</v>
      </c>
      <c r="I117" s="14">
        <v>4492.2339986142597</v>
      </c>
      <c r="J117" s="14">
        <v>3721.63463782074</v>
      </c>
      <c r="K117" s="14">
        <v>3008.4332399999998</v>
      </c>
      <c r="L117" s="14"/>
      <c r="M117" s="14">
        <v>2917.41768</v>
      </c>
      <c r="N117" s="14"/>
      <c r="O117" s="14"/>
      <c r="P117" s="14"/>
      <c r="Q117" s="14"/>
      <c r="R117" s="14"/>
      <c r="S117" s="14">
        <v>1234.24479</v>
      </c>
      <c r="T117" s="14">
        <v>3224.2877100000001</v>
      </c>
      <c r="U117" s="14"/>
      <c r="V117" s="14"/>
      <c r="W117" s="14"/>
      <c r="X117" s="14"/>
      <c r="Y117" s="14"/>
      <c r="Z117" s="14">
        <v>5932.6155900000003</v>
      </c>
      <c r="AA117" s="15">
        <v>5150.3737499999997</v>
      </c>
    </row>
    <row r="118">
      <c r="A118" s="1"/>
      <c r="B118" s="16"/>
      <c r="C118" s="13" t="s">
        <v>29</v>
      </c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5"/>
    </row>
    <row r="119" thickBot="1" ht="15.75">
      <c r="A119" s="1"/>
      <c r="B119" s="17"/>
      <c r="C119" s="18" t="s">
        <v>30</v>
      </c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20"/>
    </row>
    <row r="120" ht="15.75">
      <c r="A120" s="11"/>
      <c r="B120" s="12">
        <v>46233</v>
      </c>
      <c r="C120" s="13" t="s">
        <v>27</v>
      </c>
      <c r="D120" s="14">
        <v>13814.236800000001</v>
      </c>
      <c r="E120" s="14">
        <v>13134.717049999999</v>
      </c>
      <c r="F120" s="14">
        <v>12913.950000000001</v>
      </c>
      <c r="G120" s="14">
        <v>12618.15905</v>
      </c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>
        <v>5995.7624999999998</v>
      </c>
      <c r="S120" s="14"/>
      <c r="T120" s="14"/>
      <c r="U120" s="14">
        <v>12598.28195412045</v>
      </c>
      <c r="V120" s="14">
        <v>15388.57775003885</v>
      </c>
      <c r="W120" s="14">
        <v>23669.630483128349</v>
      </c>
      <c r="X120" s="14">
        <v>19318.0393</v>
      </c>
      <c r="Y120" s="14"/>
      <c r="Z120" s="14"/>
      <c r="AA120" s="15">
        <v>15758.09375</v>
      </c>
    </row>
    <row r="121">
      <c r="A121" s="1"/>
      <c r="B121" s="16"/>
      <c r="C121" s="13" t="s">
        <v>28</v>
      </c>
      <c r="D121" s="14"/>
      <c r="E121" s="14"/>
      <c r="F121" s="14"/>
      <c r="G121" s="14"/>
      <c r="H121" s="14">
        <v>4107.866</v>
      </c>
      <c r="I121" s="14">
        <v>4451.0081</v>
      </c>
      <c r="J121" s="14">
        <v>4778.1615000000002</v>
      </c>
      <c r="K121" s="14">
        <v>2955.59858246975</v>
      </c>
      <c r="L121" s="14">
        <v>2445.6561499999998</v>
      </c>
      <c r="M121" s="14">
        <v>2707.7431682248498</v>
      </c>
      <c r="N121" s="14">
        <v>2044.8458610968501</v>
      </c>
      <c r="O121" s="14">
        <v>-291.48630000000003</v>
      </c>
      <c r="P121" s="14">
        <v>-1710.7909</v>
      </c>
      <c r="Q121" s="14">
        <v>-1169.6349</v>
      </c>
      <c r="R121" s="14"/>
      <c r="S121" s="14">
        <v>1934.6327000000001</v>
      </c>
      <c r="T121" s="14">
        <v>2135.8229016130999</v>
      </c>
      <c r="U121" s="14"/>
      <c r="V121" s="14"/>
      <c r="W121" s="14"/>
      <c r="X121" s="14"/>
      <c r="Y121" s="14">
        <v>4689.7099361437504</v>
      </c>
      <c r="Z121" s="14">
        <v>3831.5611206978001</v>
      </c>
      <c r="AA121" s="15"/>
    </row>
    <row r="122">
      <c r="A122" s="1"/>
      <c r="B122" s="16"/>
      <c r="C122" s="13" t="s">
        <v>29</v>
      </c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5"/>
    </row>
    <row r="123" thickBot="1" ht="15.75">
      <c r="A123" s="1"/>
      <c r="B123" s="17"/>
      <c r="C123" s="18" t="s">
        <v>30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20"/>
    </row>
    <row r="124" ht="15.75">
      <c r="A124" s="11"/>
      <c r="B124" s="12">
        <v>46234</v>
      </c>
      <c r="C124" s="13" t="s">
        <v>27</v>
      </c>
      <c r="D124" s="14"/>
      <c r="E124" s="14"/>
      <c r="F124" s="14"/>
      <c r="G124" s="14"/>
      <c r="H124" s="14"/>
      <c r="I124" s="14"/>
      <c r="J124" s="14"/>
      <c r="K124" s="14">
        <v>15959.797350000001</v>
      </c>
      <c r="L124" s="14">
        <v>14887.9395</v>
      </c>
      <c r="M124" s="14"/>
      <c r="N124" s="14"/>
      <c r="O124" s="14"/>
      <c r="P124" s="14"/>
      <c r="Q124" s="14"/>
      <c r="R124" s="14"/>
      <c r="S124" s="14"/>
      <c r="T124" s="14">
        <v>10115.92596078015</v>
      </c>
      <c r="U124" s="14">
        <v>13747.136964904699</v>
      </c>
      <c r="V124" s="14">
        <v>17849.9258270137</v>
      </c>
      <c r="W124" s="14">
        <v>21471.401274811251</v>
      </c>
      <c r="X124" s="14"/>
      <c r="Y124" s="14"/>
      <c r="Z124" s="14"/>
      <c r="AA124" s="15">
        <v>15717.50705</v>
      </c>
    </row>
    <row r="125">
      <c r="A125" s="1"/>
      <c r="B125" s="16"/>
      <c r="C125" s="13" t="s">
        <v>28</v>
      </c>
      <c r="D125" s="14">
        <v>3783.1303281957498</v>
      </c>
      <c r="E125" s="14">
        <v>3022.4792499999999</v>
      </c>
      <c r="F125" s="14">
        <v>4805.8342499999999</v>
      </c>
      <c r="G125" s="14">
        <v>4818.1332499999999</v>
      </c>
      <c r="H125" s="14">
        <v>4942.9681</v>
      </c>
      <c r="I125" s="14">
        <v>5407.8702999999996</v>
      </c>
      <c r="J125" s="14">
        <v>3541.9089724126502</v>
      </c>
      <c r="K125" s="14"/>
      <c r="L125" s="14"/>
      <c r="M125" s="14">
        <v>3930.23329991215</v>
      </c>
      <c r="N125" s="14">
        <v>3388.7617838259498</v>
      </c>
      <c r="O125" s="14">
        <v>2938.4821527225499</v>
      </c>
      <c r="P125" s="14">
        <v>2783.2081214339501</v>
      </c>
      <c r="Q125" s="14">
        <v>2465.4816466549501</v>
      </c>
      <c r="R125" s="14">
        <v>2554.6360596193499</v>
      </c>
      <c r="S125" s="14">
        <v>3040.3263448887001</v>
      </c>
      <c r="T125" s="14"/>
      <c r="U125" s="14"/>
      <c r="V125" s="14"/>
      <c r="W125" s="14"/>
      <c r="X125" s="14">
        <v>4580.7625500000004</v>
      </c>
      <c r="Y125" s="14">
        <v>3924.6109000000001</v>
      </c>
      <c r="Z125" s="14">
        <v>3487.25811501305</v>
      </c>
      <c r="AA125" s="15"/>
    </row>
    <row r="126">
      <c r="A126" s="1"/>
      <c r="B126" s="16"/>
      <c r="C126" s="13" t="s">
        <v>29</v>
      </c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5"/>
    </row>
    <row r="127">
      <c r="A127" s="1"/>
      <c r="B127" s="21"/>
      <c r="C127" s="22" t="s">
        <v>30</v>
      </c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4"/>
    </row>
  </sheetData>
  <mergeCells count="34">
    <mergeCell ref="B36:B39"/>
    <mergeCell ref="B2:B3"/>
    <mergeCell ref="C2:C3"/>
    <mergeCell ref="D2:AA2"/>
    <mergeCell ref="B4:B7"/>
    <mergeCell ref="B8:B11"/>
    <mergeCell ref="B12:B15"/>
    <mergeCell ref="B16:B19"/>
    <mergeCell ref="B20:B23"/>
    <mergeCell ref="B24:B27"/>
    <mergeCell ref="B28:B31"/>
    <mergeCell ref="B32:B35"/>
    <mergeCell ref="B84:B87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B80:B83"/>
    <mergeCell ref="B112:B115"/>
    <mergeCell ref="B116:B119"/>
    <mergeCell ref="B120:B123"/>
    <mergeCell ref="B124:B127"/>
    <mergeCell ref="B88:B91"/>
    <mergeCell ref="B92:B95"/>
    <mergeCell ref="B96:B99"/>
    <mergeCell ref="B100:B103"/>
    <mergeCell ref="B104:B107"/>
    <mergeCell ref="B108:B111"/>
  </mergeCells>
  <pageSetup r:id="rId1" paperSize="9" orientation="portrait"/>
</worksheet>
</file>

<file path=xl/worksheets/sheet4.xml><?xml version="1.0" encoding="utf-8"?>
<worksheet xmlns:r="http://schemas.openxmlformats.org/officeDocument/2006/relationships" xmlns="http://schemas.openxmlformats.org/spreadsheetml/2006/main">
  <sheetViews>
    <sheetView zoomScaleNormal="100" workbookViewId="0">
      <selection activeCell="E4" sqref="E4"/>
    </sheetView>
  </sheetViews>
  <sheetFormatPr defaultRowHeight="15"/>
  <cols>
    <col min="1" max="1" width="5.710938" customWidth="1"/>
    <col min="2" max="2" width="10.71094" customWidth="1"/>
    <col min="3" max="3" width="12" customWidth="1"/>
    <col min="4" max="4" width="12.57031" customWidth="1"/>
  </cols>
  <sheetData>
    <row r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</row>
    <row r="2" ht="19.5">
      <c r="A2" s="34"/>
      <c r="B2" s="35" t="s">
        <v>37</v>
      </c>
      <c r="C2" s="36" t="s">
        <v>38</v>
      </c>
      <c r="D2" s="37"/>
      <c r="E2" s="38" t="s">
        <v>39</v>
      </c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9"/>
    </row>
    <row r="3" thickTop="1" thickBot="1" ht="16.5">
      <c r="A3" s="34"/>
      <c r="B3" s="40"/>
      <c r="C3" s="41"/>
      <c r="D3" s="42"/>
      <c r="E3" s="43" t="s">
        <v>3</v>
      </c>
      <c r="F3" s="44" t="s">
        <v>4</v>
      </c>
      <c r="G3" s="44" t="s">
        <v>5</v>
      </c>
      <c r="H3" s="44" t="s">
        <v>6</v>
      </c>
      <c r="I3" s="44" t="s">
        <v>7</v>
      </c>
      <c r="J3" s="44" t="s">
        <v>8</v>
      </c>
      <c r="K3" s="44" t="s">
        <v>9</v>
      </c>
      <c r="L3" s="44" t="s">
        <v>10</v>
      </c>
      <c r="M3" s="44" t="s">
        <v>11</v>
      </c>
      <c r="N3" s="44" t="s">
        <v>12</v>
      </c>
      <c r="O3" s="44" t="s">
        <v>13</v>
      </c>
      <c r="P3" s="44" t="s">
        <v>14</v>
      </c>
      <c r="Q3" s="44" t="s">
        <v>15</v>
      </c>
      <c r="R3" s="44" t="s">
        <v>16</v>
      </c>
      <c r="S3" s="45" t="s">
        <v>17</v>
      </c>
      <c r="T3" s="44" t="s">
        <v>18</v>
      </c>
      <c r="U3" s="44" t="s">
        <v>19</v>
      </c>
      <c r="V3" s="44" t="s">
        <v>20</v>
      </c>
      <c r="W3" s="44" t="s">
        <v>21</v>
      </c>
      <c r="X3" s="44" t="s">
        <v>22</v>
      </c>
      <c r="Y3" s="44" t="s">
        <v>23</v>
      </c>
      <c r="Z3" s="44" t="s">
        <v>24</v>
      </c>
      <c r="AA3" s="44" t="s">
        <v>25</v>
      </c>
      <c r="AB3" s="46" t="s">
        <v>26</v>
      </c>
    </row>
    <row r="4" ht="17.25">
      <c r="A4" s="34"/>
      <c r="B4" s="47">
        <v>46204</v>
      </c>
      <c r="C4" s="48">
        <f>SUM(E4:AB4)</f>
        <v>43.162500000000009</v>
      </c>
      <c r="D4" s="49"/>
      <c r="E4" s="50">
        <v>0</v>
      </c>
      <c r="F4" s="51">
        <v>0</v>
      </c>
      <c r="G4" s="51">
        <v>0</v>
      </c>
      <c r="H4" s="51">
        <v>0</v>
      </c>
      <c r="I4" s="51">
        <v>0</v>
      </c>
      <c r="J4" s="51">
        <v>0</v>
      </c>
      <c r="K4" s="51">
        <v>0</v>
      </c>
      <c r="L4" s="51">
        <v>0</v>
      </c>
      <c r="M4" s="51">
        <v>0</v>
      </c>
      <c r="N4" s="51">
        <v>0</v>
      </c>
      <c r="O4" s="51">
        <v>0</v>
      </c>
      <c r="P4" s="51">
        <v>0</v>
      </c>
      <c r="Q4" s="51">
        <v>12.5</v>
      </c>
      <c r="R4" s="51">
        <v>12.435</v>
      </c>
      <c r="S4" s="51">
        <v>5.1875</v>
      </c>
      <c r="T4" s="51">
        <v>0</v>
      </c>
      <c r="U4" s="51">
        <v>7.6675000000000004</v>
      </c>
      <c r="V4" s="51">
        <v>5.3724999999999996</v>
      </c>
      <c r="W4" s="51">
        <v>0</v>
      </c>
      <c r="X4" s="51">
        <v>0</v>
      </c>
      <c r="Y4" s="51">
        <v>0</v>
      </c>
      <c r="Z4" s="51">
        <v>0</v>
      </c>
      <c r="AA4" s="51">
        <v>0</v>
      </c>
      <c r="AB4" s="52">
        <v>0</v>
      </c>
    </row>
    <row r="5" ht="17.25">
      <c r="A5" s="34"/>
      <c r="B5" s="47">
        <v>46205</v>
      </c>
      <c r="C5" s="48">
        <f>SUM(E5:AB5)</f>
        <v>32.972500000000004</v>
      </c>
      <c r="D5" s="49"/>
      <c r="E5" s="50">
        <v>3.9199999999999999</v>
      </c>
      <c r="F5" s="51">
        <v>0</v>
      </c>
      <c r="G5" s="51">
        <v>0</v>
      </c>
      <c r="H5" s="51">
        <v>0</v>
      </c>
      <c r="I5" s="51">
        <v>0</v>
      </c>
      <c r="J5" s="51">
        <v>0</v>
      </c>
      <c r="K5" s="51">
        <v>0</v>
      </c>
      <c r="L5" s="51">
        <v>0</v>
      </c>
      <c r="M5" s="51">
        <v>0</v>
      </c>
      <c r="N5" s="51">
        <v>0</v>
      </c>
      <c r="O5" s="51">
        <v>0</v>
      </c>
      <c r="P5" s="51">
        <v>0</v>
      </c>
      <c r="Q5" s="51">
        <v>0</v>
      </c>
      <c r="R5" s="51">
        <v>0</v>
      </c>
      <c r="S5" s="51">
        <v>0</v>
      </c>
      <c r="T5" s="51">
        <v>0</v>
      </c>
      <c r="U5" s="51">
        <v>0</v>
      </c>
      <c r="V5" s="51">
        <v>2.9775</v>
      </c>
      <c r="W5" s="51">
        <v>6.4024999999999999</v>
      </c>
      <c r="X5" s="51">
        <v>0</v>
      </c>
      <c r="Y5" s="51">
        <v>11.3925</v>
      </c>
      <c r="Z5" s="51">
        <v>0</v>
      </c>
      <c r="AA5" s="51">
        <v>4.1275000000000004</v>
      </c>
      <c r="AB5" s="52">
        <v>4.1524999999999999</v>
      </c>
    </row>
    <row r="6" ht="16.5">
      <c r="A6" s="34"/>
      <c r="B6" s="53">
        <v>46206</v>
      </c>
      <c r="C6" s="48">
        <f>SUM(E6:AB6)</f>
        <v>20.577500000000001</v>
      </c>
      <c r="D6" s="49"/>
      <c r="E6" s="50">
        <v>0</v>
      </c>
      <c r="F6" s="51">
        <v>0</v>
      </c>
      <c r="G6" s="51">
        <v>0</v>
      </c>
      <c r="H6" s="51">
        <v>0</v>
      </c>
      <c r="I6" s="51">
        <v>0</v>
      </c>
      <c r="J6" s="51">
        <v>0</v>
      </c>
      <c r="K6" s="51">
        <v>5.4924999999999997</v>
      </c>
      <c r="L6" s="51">
        <v>4.8449999999999998</v>
      </c>
      <c r="M6" s="51">
        <v>0</v>
      </c>
      <c r="N6" s="51">
        <v>0</v>
      </c>
      <c r="O6" s="51">
        <v>0</v>
      </c>
      <c r="P6" s="51">
        <v>0</v>
      </c>
      <c r="Q6" s="51">
        <v>6.1150000000000002</v>
      </c>
      <c r="R6" s="51">
        <v>0</v>
      </c>
      <c r="S6" s="51">
        <v>1.4975000000000001</v>
      </c>
      <c r="T6" s="51">
        <v>0</v>
      </c>
      <c r="U6" s="51">
        <v>0</v>
      </c>
      <c r="V6" s="51">
        <v>0</v>
      </c>
      <c r="W6" s="51">
        <v>0</v>
      </c>
      <c r="X6" s="51">
        <v>0</v>
      </c>
      <c r="Y6" s="51">
        <v>0</v>
      </c>
      <c r="Z6" s="51">
        <v>2.6274999999999999</v>
      </c>
      <c r="AA6" s="51">
        <v>0</v>
      </c>
      <c r="AB6" s="52">
        <v>0</v>
      </c>
    </row>
    <row r="7" ht="16.5">
      <c r="A7" s="34"/>
      <c r="B7" s="53">
        <v>46207</v>
      </c>
      <c r="C7" s="48">
        <f>SUM(E7:AB7)</f>
        <v>19.8675</v>
      </c>
      <c r="D7" s="49"/>
      <c r="E7" s="50">
        <v>0</v>
      </c>
      <c r="F7" s="51">
        <v>0</v>
      </c>
      <c r="G7" s="51">
        <v>0</v>
      </c>
      <c r="H7" s="51">
        <v>0</v>
      </c>
      <c r="I7" s="51">
        <v>0</v>
      </c>
      <c r="J7" s="51">
        <v>0</v>
      </c>
      <c r="K7" s="51">
        <v>0</v>
      </c>
      <c r="L7" s="51">
        <v>6.1550000000000002</v>
      </c>
      <c r="M7" s="51">
        <v>0</v>
      </c>
      <c r="N7" s="51">
        <v>0</v>
      </c>
      <c r="O7" s="51">
        <v>5.0700000000000003</v>
      </c>
      <c r="P7" s="51">
        <v>6.4325000000000001</v>
      </c>
      <c r="Q7" s="51">
        <v>0</v>
      </c>
      <c r="R7" s="51">
        <v>0</v>
      </c>
      <c r="S7" s="51">
        <v>0</v>
      </c>
      <c r="T7" s="51">
        <v>0</v>
      </c>
      <c r="U7" s="51">
        <v>0</v>
      </c>
      <c r="V7" s="51">
        <v>0</v>
      </c>
      <c r="W7" s="51">
        <v>0</v>
      </c>
      <c r="X7" s="51">
        <v>0</v>
      </c>
      <c r="Y7" s="51">
        <v>0</v>
      </c>
      <c r="Z7" s="51">
        <v>0.040000000000000001</v>
      </c>
      <c r="AA7" s="51">
        <v>2.02</v>
      </c>
      <c r="AB7" s="52">
        <v>0.14999999999999999</v>
      </c>
    </row>
    <row r="8" ht="16.5">
      <c r="A8" s="34"/>
      <c r="B8" s="53">
        <v>46208</v>
      </c>
      <c r="C8" s="48">
        <f>SUM(E8:AB8)</f>
        <v>9.0350000000000001</v>
      </c>
      <c r="D8" s="49"/>
      <c r="E8" s="50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  <c r="Q8" s="51">
        <v>0</v>
      </c>
      <c r="R8" s="51">
        <v>0</v>
      </c>
      <c r="S8" s="51">
        <v>0</v>
      </c>
      <c r="T8" s="51">
        <v>7.8624999999999998</v>
      </c>
      <c r="U8" s="51">
        <v>0</v>
      </c>
      <c r="V8" s="51">
        <v>0</v>
      </c>
      <c r="W8" s="51">
        <v>0</v>
      </c>
      <c r="X8" s="51">
        <v>0</v>
      </c>
      <c r="Y8" s="51">
        <v>0</v>
      </c>
      <c r="Z8" s="51">
        <v>0</v>
      </c>
      <c r="AA8" s="51">
        <v>0</v>
      </c>
      <c r="AB8" s="52">
        <v>1.1725000000000001</v>
      </c>
    </row>
    <row r="9" ht="16.5">
      <c r="A9" s="34"/>
      <c r="B9" s="53">
        <v>46209</v>
      </c>
      <c r="C9" s="48">
        <f>SUM(E9:AB9)</f>
        <v>120.86499999999999</v>
      </c>
      <c r="D9" s="49"/>
      <c r="E9" s="50">
        <v>15.4825</v>
      </c>
      <c r="F9" s="51">
        <v>6.8724999999999996</v>
      </c>
      <c r="G9" s="51">
        <v>8.4000000000000004</v>
      </c>
      <c r="H9" s="51">
        <v>1.23</v>
      </c>
      <c r="I9" s="51">
        <v>1.8200000000000001</v>
      </c>
      <c r="J9" s="51">
        <v>0.88</v>
      </c>
      <c r="K9" s="51">
        <v>16.079999999999998</v>
      </c>
      <c r="L9" s="51">
        <v>13.300000000000001</v>
      </c>
      <c r="M9" s="51">
        <v>3.8599999999999999</v>
      </c>
      <c r="N9" s="51">
        <v>2.6850000000000001</v>
      </c>
      <c r="O9" s="51">
        <v>4.7649999999999997</v>
      </c>
      <c r="P9" s="51">
        <v>12.9975</v>
      </c>
      <c r="Q9" s="51">
        <v>6.9524999999999997</v>
      </c>
      <c r="R9" s="51">
        <v>9.0850000000000009</v>
      </c>
      <c r="S9" s="51">
        <v>2.6724999999999999</v>
      </c>
      <c r="T9" s="51">
        <v>2.0800000000000001</v>
      </c>
      <c r="U9" s="51">
        <v>0</v>
      </c>
      <c r="V9" s="51">
        <v>0</v>
      </c>
      <c r="W9" s="51">
        <v>11.702500000000001</v>
      </c>
      <c r="X9" s="51">
        <v>0</v>
      </c>
      <c r="Y9" s="51">
        <v>0</v>
      </c>
      <c r="Z9" s="51">
        <v>0</v>
      </c>
      <c r="AA9" s="51">
        <v>0</v>
      </c>
      <c r="AB9" s="52">
        <v>0</v>
      </c>
    </row>
    <row r="10" ht="16.5">
      <c r="A10" s="34"/>
      <c r="B10" s="53">
        <v>46210</v>
      </c>
      <c r="C10" s="48">
        <f>SUM(E10:AB10)</f>
        <v>107.03</v>
      </c>
      <c r="D10" s="49"/>
      <c r="E10" s="50">
        <v>1.355</v>
      </c>
      <c r="F10" s="51">
        <v>0</v>
      </c>
      <c r="G10" s="51">
        <v>0</v>
      </c>
      <c r="H10" s="51">
        <v>0</v>
      </c>
      <c r="I10" s="51">
        <v>0</v>
      </c>
      <c r="J10" s="51">
        <v>0</v>
      </c>
      <c r="K10" s="51">
        <v>10.609999999999999</v>
      </c>
      <c r="L10" s="51">
        <v>11.484999999999999</v>
      </c>
      <c r="M10" s="51">
        <v>9.3599999999999994</v>
      </c>
      <c r="N10" s="51">
        <v>12.26</v>
      </c>
      <c r="O10" s="51">
        <v>0</v>
      </c>
      <c r="P10" s="51">
        <v>0.83250000000000002</v>
      </c>
      <c r="Q10" s="51">
        <v>4.5425000000000004</v>
      </c>
      <c r="R10" s="51">
        <v>12.18</v>
      </c>
      <c r="S10" s="51">
        <v>0</v>
      </c>
      <c r="T10" s="51">
        <v>11.115</v>
      </c>
      <c r="U10" s="51">
        <v>6.8174999999999999</v>
      </c>
      <c r="V10" s="51">
        <v>16.122499999999999</v>
      </c>
      <c r="W10" s="51">
        <v>6.2074999999999996</v>
      </c>
      <c r="X10" s="51">
        <v>0</v>
      </c>
      <c r="Y10" s="51">
        <v>0</v>
      </c>
      <c r="Z10" s="51">
        <v>0</v>
      </c>
      <c r="AA10" s="51">
        <v>0</v>
      </c>
      <c r="AB10" s="52">
        <v>4.1425000000000001</v>
      </c>
    </row>
    <row r="11" ht="16.5">
      <c r="A11" s="34"/>
      <c r="B11" s="53">
        <v>46211</v>
      </c>
      <c r="C11" s="48">
        <f>SUM(E11:AB11)</f>
        <v>104.68249999999999</v>
      </c>
      <c r="D11" s="49"/>
      <c r="E11" s="50">
        <v>0</v>
      </c>
      <c r="F11" s="51">
        <v>0.51000000000000001</v>
      </c>
      <c r="G11" s="51">
        <v>0.02</v>
      </c>
      <c r="H11" s="51">
        <v>0.34999999999999998</v>
      </c>
      <c r="I11" s="51">
        <v>0.72999999999999998</v>
      </c>
      <c r="J11" s="51">
        <v>3.4350000000000001</v>
      </c>
      <c r="K11" s="51">
        <v>8.3874999999999993</v>
      </c>
      <c r="L11" s="51">
        <v>9.0775000000000006</v>
      </c>
      <c r="M11" s="51">
        <v>3.9024999999999999</v>
      </c>
      <c r="N11" s="51">
        <v>4.6449999999999996</v>
      </c>
      <c r="O11" s="51">
        <v>6.9675000000000002</v>
      </c>
      <c r="P11" s="51">
        <v>0</v>
      </c>
      <c r="Q11" s="51">
        <v>0</v>
      </c>
      <c r="R11" s="51">
        <v>0</v>
      </c>
      <c r="S11" s="51">
        <v>6.1675000000000004</v>
      </c>
      <c r="T11" s="51">
        <v>13.3225</v>
      </c>
      <c r="U11" s="51">
        <v>16.0425</v>
      </c>
      <c r="V11" s="51">
        <v>8.3825000000000003</v>
      </c>
      <c r="W11" s="51">
        <v>16.412500000000001</v>
      </c>
      <c r="X11" s="51">
        <v>0</v>
      </c>
      <c r="Y11" s="51">
        <v>0</v>
      </c>
      <c r="Z11" s="51">
        <v>0</v>
      </c>
      <c r="AA11" s="51">
        <v>0</v>
      </c>
      <c r="AB11" s="52">
        <v>6.3300000000000001</v>
      </c>
    </row>
    <row r="12" ht="16.5">
      <c r="A12" s="34"/>
      <c r="B12" s="53">
        <v>46212</v>
      </c>
      <c r="C12" s="48">
        <f>SUM(E12:AB12)</f>
        <v>27.177499999999998</v>
      </c>
      <c r="D12" s="49"/>
      <c r="E12" s="50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  <c r="Q12" s="51">
        <v>0</v>
      </c>
      <c r="R12" s="51">
        <v>0</v>
      </c>
      <c r="S12" s="51">
        <v>0</v>
      </c>
      <c r="T12" s="51">
        <v>0</v>
      </c>
      <c r="U12" s="51">
        <v>0</v>
      </c>
      <c r="V12" s="51">
        <v>0</v>
      </c>
      <c r="W12" s="51">
        <v>0</v>
      </c>
      <c r="X12" s="51">
        <v>0.375</v>
      </c>
      <c r="Y12" s="51">
        <v>11.535</v>
      </c>
      <c r="Z12" s="51">
        <v>6.4424999999999999</v>
      </c>
      <c r="AA12" s="51">
        <v>0</v>
      </c>
      <c r="AB12" s="52">
        <v>8.8249999999999993</v>
      </c>
    </row>
    <row r="13" ht="16.5">
      <c r="A13" s="34"/>
      <c r="B13" s="53">
        <v>46213</v>
      </c>
      <c r="C13" s="48">
        <f>SUM(E13:AB13)</f>
        <v>36.530000000000001</v>
      </c>
      <c r="D13" s="49"/>
      <c r="E13" s="50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0.13750000000000001</v>
      </c>
      <c r="L13" s="51">
        <v>0</v>
      </c>
      <c r="M13" s="51">
        <v>0</v>
      </c>
      <c r="N13" s="51">
        <v>0</v>
      </c>
      <c r="O13" s="51">
        <v>0</v>
      </c>
      <c r="P13" s="51">
        <v>0</v>
      </c>
      <c r="Q13" s="51">
        <v>0</v>
      </c>
      <c r="R13" s="51">
        <v>0</v>
      </c>
      <c r="S13" s="51">
        <v>0</v>
      </c>
      <c r="T13" s="51">
        <v>0</v>
      </c>
      <c r="U13" s="51">
        <v>0</v>
      </c>
      <c r="V13" s="51">
        <v>0</v>
      </c>
      <c r="W13" s="51">
        <v>0</v>
      </c>
      <c r="X13" s="51">
        <v>6.2400000000000002</v>
      </c>
      <c r="Y13" s="51">
        <v>11</v>
      </c>
      <c r="Z13" s="51">
        <v>9.4774999999999991</v>
      </c>
      <c r="AA13" s="51">
        <v>4.0250000000000004</v>
      </c>
      <c r="AB13" s="52">
        <v>5.6500000000000004</v>
      </c>
    </row>
    <row r="14" ht="16.5">
      <c r="A14" s="34"/>
      <c r="B14" s="53">
        <v>46214</v>
      </c>
      <c r="C14" s="48">
        <f>SUM(E14:AB14)</f>
        <v>80.35499999999999</v>
      </c>
      <c r="D14" s="49"/>
      <c r="E14" s="50">
        <v>7.5225</v>
      </c>
      <c r="F14" s="51">
        <v>2.5924999999999998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0.54000000000000004</v>
      </c>
      <c r="W14" s="51">
        <v>0</v>
      </c>
      <c r="X14" s="51">
        <v>6.6349999999999998</v>
      </c>
      <c r="Y14" s="51">
        <v>16.445</v>
      </c>
      <c r="Z14" s="51">
        <v>16.055</v>
      </c>
      <c r="AA14" s="51">
        <v>13.887499999999999</v>
      </c>
      <c r="AB14" s="52">
        <v>16.677499999999998</v>
      </c>
    </row>
    <row r="15" ht="16.5">
      <c r="A15" s="34"/>
      <c r="B15" s="53">
        <v>46215</v>
      </c>
      <c r="C15" s="48">
        <f>SUM(E15:AB15)</f>
        <v>83.394999999999982</v>
      </c>
      <c r="D15" s="49"/>
      <c r="E15" s="50">
        <v>6.2599999999999998</v>
      </c>
      <c r="F15" s="51">
        <v>3.54</v>
      </c>
      <c r="G15" s="51">
        <v>0</v>
      </c>
      <c r="H15" s="51">
        <v>0</v>
      </c>
      <c r="I15" s="51">
        <v>0</v>
      </c>
      <c r="J15" s="51">
        <v>0</v>
      </c>
      <c r="K15" s="51">
        <v>11.1975</v>
      </c>
      <c r="L15" s="51">
        <v>6.8075000000000001</v>
      </c>
      <c r="M15" s="51">
        <v>0.5675</v>
      </c>
      <c r="N15" s="51">
        <v>0</v>
      </c>
      <c r="O15" s="51">
        <v>0</v>
      </c>
      <c r="P15" s="51">
        <v>12.137499999999999</v>
      </c>
      <c r="Q15" s="51">
        <v>12.477499999999999</v>
      </c>
      <c r="R15" s="51">
        <v>0</v>
      </c>
      <c r="S15" s="51">
        <v>0</v>
      </c>
      <c r="T15" s="51">
        <v>10.1525</v>
      </c>
      <c r="U15" s="51">
        <v>0</v>
      </c>
      <c r="V15" s="51">
        <v>2.7799999999999998</v>
      </c>
      <c r="W15" s="51">
        <v>1.6325000000000001</v>
      </c>
      <c r="X15" s="51">
        <v>0</v>
      </c>
      <c r="Y15" s="51">
        <v>8.6050000000000004</v>
      </c>
      <c r="Z15" s="51">
        <v>1.6299999999999999</v>
      </c>
      <c r="AA15" s="51">
        <v>2.3975</v>
      </c>
      <c r="AB15" s="52">
        <v>3.21</v>
      </c>
    </row>
    <row r="16" ht="16.5">
      <c r="A16" s="34"/>
      <c r="B16" s="53">
        <v>46216</v>
      </c>
      <c r="C16" s="48">
        <f>SUM(E16:AB16)</f>
        <v>68.655000000000001</v>
      </c>
      <c r="D16" s="49"/>
      <c r="E16" s="50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2.1274999999999999</v>
      </c>
      <c r="M16" s="51">
        <v>7.8525</v>
      </c>
      <c r="N16" s="51">
        <v>0</v>
      </c>
      <c r="O16" s="51">
        <v>0</v>
      </c>
      <c r="P16" s="51">
        <v>12.26</v>
      </c>
      <c r="Q16" s="51">
        <v>3.3050000000000002</v>
      </c>
      <c r="R16" s="51">
        <v>0</v>
      </c>
      <c r="S16" s="51">
        <v>0</v>
      </c>
      <c r="T16" s="51">
        <v>6.3375000000000004</v>
      </c>
      <c r="U16" s="51">
        <v>11.7425</v>
      </c>
      <c r="V16" s="51">
        <v>2.1150000000000002</v>
      </c>
      <c r="W16" s="51">
        <v>0</v>
      </c>
      <c r="X16" s="51">
        <v>3.4824999999999999</v>
      </c>
      <c r="Y16" s="51">
        <v>9.0350000000000001</v>
      </c>
      <c r="Z16" s="51">
        <v>0</v>
      </c>
      <c r="AA16" s="51">
        <v>0</v>
      </c>
      <c r="AB16" s="52">
        <v>10.397500000000001</v>
      </c>
    </row>
    <row r="17" ht="16.5">
      <c r="A17" s="34"/>
      <c r="B17" s="53">
        <v>46217</v>
      </c>
      <c r="C17" s="48">
        <f>SUM(E17:AB17)</f>
        <v>108.64500000000001</v>
      </c>
      <c r="D17" s="49"/>
      <c r="E17" s="50">
        <v>14.59</v>
      </c>
      <c r="F17" s="51">
        <v>3.9300000000000002</v>
      </c>
      <c r="G17" s="51">
        <v>0</v>
      </c>
      <c r="H17" s="51">
        <v>0</v>
      </c>
      <c r="I17" s="51">
        <v>0</v>
      </c>
      <c r="J17" s="51">
        <v>0</v>
      </c>
      <c r="K17" s="51">
        <v>10.890000000000001</v>
      </c>
      <c r="L17" s="51">
        <v>2.5724999999999998</v>
      </c>
      <c r="M17" s="51">
        <v>7.8499999999999996</v>
      </c>
      <c r="N17" s="51">
        <v>3.9700000000000002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2.4925000000000002</v>
      </c>
      <c r="V17" s="51">
        <v>2.6850000000000001</v>
      </c>
      <c r="W17" s="51">
        <v>6.2225000000000001</v>
      </c>
      <c r="X17" s="51">
        <v>8.6300000000000008</v>
      </c>
      <c r="Y17" s="51">
        <v>13.74</v>
      </c>
      <c r="Z17" s="51">
        <v>16.425000000000001</v>
      </c>
      <c r="AA17" s="51">
        <v>14.647500000000001</v>
      </c>
      <c r="AB17" s="52">
        <v>0</v>
      </c>
    </row>
    <row r="18" ht="16.5">
      <c r="A18" s="34"/>
      <c r="B18" s="53">
        <v>46218</v>
      </c>
      <c r="C18" s="48">
        <f>SUM(E18:AB18)</f>
        <v>163.6525</v>
      </c>
      <c r="D18" s="49"/>
      <c r="E18" s="50">
        <v>0</v>
      </c>
      <c r="F18" s="51">
        <v>11.56</v>
      </c>
      <c r="G18" s="51">
        <v>3.71</v>
      </c>
      <c r="H18" s="51">
        <v>0</v>
      </c>
      <c r="I18" s="51">
        <v>0</v>
      </c>
      <c r="J18" s="51">
        <v>0</v>
      </c>
      <c r="K18" s="51">
        <v>12.897500000000001</v>
      </c>
      <c r="L18" s="51">
        <v>10.880000000000001</v>
      </c>
      <c r="M18" s="51">
        <v>12.3125</v>
      </c>
      <c r="N18" s="51">
        <v>0.41749999999999998</v>
      </c>
      <c r="O18" s="51">
        <v>11.32</v>
      </c>
      <c r="P18" s="51">
        <v>8.4275000000000002</v>
      </c>
      <c r="Q18" s="51">
        <v>9.1150000000000002</v>
      </c>
      <c r="R18" s="51">
        <v>8.8625000000000007</v>
      </c>
      <c r="S18" s="51">
        <v>8.5425000000000004</v>
      </c>
      <c r="T18" s="51">
        <v>8.6575000000000006</v>
      </c>
      <c r="U18" s="51">
        <v>12.835000000000001</v>
      </c>
      <c r="V18" s="51">
        <v>12.1325</v>
      </c>
      <c r="W18" s="51">
        <v>0</v>
      </c>
      <c r="X18" s="51">
        <v>0</v>
      </c>
      <c r="Y18" s="51">
        <v>10.654999999999999</v>
      </c>
      <c r="Z18" s="51">
        <v>0</v>
      </c>
      <c r="AA18" s="51">
        <v>9.9350000000000005</v>
      </c>
      <c r="AB18" s="52">
        <v>11.3925</v>
      </c>
    </row>
    <row r="19" ht="16.5">
      <c r="A19" s="34"/>
      <c r="B19" s="53">
        <v>46219</v>
      </c>
      <c r="C19" s="48">
        <f>SUM(E19:AB19)</f>
        <v>229.49249999999998</v>
      </c>
      <c r="D19" s="49"/>
      <c r="E19" s="50">
        <v>10.574999999999999</v>
      </c>
      <c r="F19" s="51">
        <v>1.625</v>
      </c>
      <c r="G19" s="51">
        <v>11.869999999999999</v>
      </c>
      <c r="H19" s="51">
        <v>12.975</v>
      </c>
      <c r="I19" s="51">
        <v>12.525</v>
      </c>
      <c r="J19" s="51">
        <v>12.8675</v>
      </c>
      <c r="K19" s="51">
        <v>8.2650000000000006</v>
      </c>
      <c r="L19" s="51">
        <v>9.6875</v>
      </c>
      <c r="M19" s="51">
        <v>12.387499999999999</v>
      </c>
      <c r="N19" s="51">
        <v>8.8774999999999995</v>
      </c>
      <c r="O19" s="51">
        <v>11.262499999999999</v>
      </c>
      <c r="P19" s="51">
        <v>10.9625</v>
      </c>
      <c r="Q19" s="51">
        <v>12.675000000000001</v>
      </c>
      <c r="R19" s="51">
        <v>12.925000000000001</v>
      </c>
      <c r="S19" s="51">
        <v>13.045</v>
      </c>
      <c r="T19" s="51">
        <v>0</v>
      </c>
      <c r="U19" s="51">
        <v>16.305</v>
      </c>
      <c r="V19" s="51">
        <v>12.795</v>
      </c>
      <c r="W19" s="51">
        <v>6.3550000000000004</v>
      </c>
      <c r="X19" s="51">
        <v>13.635</v>
      </c>
      <c r="Y19" s="51">
        <v>0</v>
      </c>
      <c r="Z19" s="51">
        <v>2.4049999999999998</v>
      </c>
      <c r="AA19" s="51">
        <v>0</v>
      </c>
      <c r="AB19" s="52">
        <v>15.4725</v>
      </c>
    </row>
    <row r="20" ht="16.5">
      <c r="A20" s="34"/>
      <c r="B20" s="53">
        <v>46220</v>
      </c>
      <c r="C20" s="48">
        <f>SUM(E20:AB20)</f>
        <v>99.577500000000001</v>
      </c>
      <c r="D20" s="49"/>
      <c r="E20" s="50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0.6875</v>
      </c>
      <c r="K20" s="51">
        <v>16.142499999999998</v>
      </c>
      <c r="L20" s="51">
        <v>15.765000000000001</v>
      </c>
      <c r="M20" s="51">
        <v>16.609999999999999</v>
      </c>
      <c r="N20" s="51">
        <v>9.0700000000000003</v>
      </c>
      <c r="O20" s="51">
        <v>0</v>
      </c>
      <c r="P20" s="51">
        <v>0</v>
      </c>
      <c r="Q20" s="51">
        <v>0</v>
      </c>
      <c r="R20" s="51">
        <v>0</v>
      </c>
      <c r="S20" s="51">
        <v>1.5</v>
      </c>
      <c r="T20" s="51">
        <v>0</v>
      </c>
      <c r="U20" s="51">
        <v>14.9475</v>
      </c>
      <c r="V20" s="51">
        <v>16.094999999999999</v>
      </c>
      <c r="W20" s="51">
        <v>0.14999999999999999</v>
      </c>
      <c r="X20" s="51">
        <v>2.0425</v>
      </c>
      <c r="Y20" s="51">
        <v>2.085</v>
      </c>
      <c r="Z20" s="51">
        <v>1.2124999999999999</v>
      </c>
      <c r="AA20" s="51">
        <v>3.27</v>
      </c>
      <c r="AB20" s="52">
        <v>0</v>
      </c>
    </row>
    <row r="21" ht="16.5">
      <c r="A21" s="34"/>
      <c r="B21" s="53">
        <v>46221</v>
      </c>
      <c r="C21" s="48">
        <f>SUM(E21:AB21)</f>
        <v>40.277499999999989</v>
      </c>
      <c r="D21" s="49"/>
      <c r="E21" s="50">
        <v>0</v>
      </c>
      <c r="F21" s="51">
        <v>0.74250000000000005</v>
      </c>
      <c r="G21" s="51">
        <v>0</v>
      </c>
      <c r="H21" s="51">
        <v>1.375</v>
      </c>
      <c r="I21" s="51">
        <v>6.875</v>
      </c>
      <c r="J21" s="51">
        <v>0</v>
      </c>
      <c r="K21" s="51">
        <v>0</v>
      </c>
      <c r="L21" s="51">
        <v>3.9500000000000002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2.3925000000000001</v>
      </c>
      <c r="S21" s="51">
        <v>12.0275</v>
      </c>
      <c r="T21" s="51">
        <v>5.7225000000000001</v>
      </c>
      <c r="U21" s="51">
        <v>1.3525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5.8399999999999999</v>
      </c>
      <c r="AB21" s="52">
        <v>0</v>
      </c>
    </row>
    <row r="22" ht="16.5">
      <c r="A22" s="34"/>
      <c r="B22" s="53">
        <v>46222</v>
      </c>
      <c r="C22" s="48">
        <f>SUM(E22:AB22)</f>
        <v>112.09749999999998</v>
      </c>
      <c r="D22" s="49"/>
      <c r="E22" s="50">
        <v>0</v>
      </c>
      <c r="F22" s="51">
        <v>9.5500000000000007</v>
      </c>
      <c r="G22" s="51">
        <v>6.7125000000000004</v>
      </c>
      <c r="H22" s="51">
        <v>17.050000000000001</v>
      </c>
      <c r="I22" s="51">
        <v>5.7374999999999998</v>
      </c>
      <c r="J22" s="51">
        <v>14.9</v>
      </c>
      <c r="K22" s="51">
        <v>8.3125</v>
      </c>
      <c r="L22" s="51">
        <v>3.8399999999999999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5.0975000000000001</v>
      </c>
      <c r="V22" s="51">
        <v>4.75</v>
      </c>
      <c r="W22" s="51">
        <v>14.3025</v>
      </c>
      <c r="X22" s="51">
        <v>13.58</v>
      </c>
      <c r="Y22" s="51">
        <v>0</v>
      </c>
      <c r="Z22" s="51">
        <v>0</v>
      </c>
      <c r="AA22" s="51">
        <v>7.7725</v>
      </c>
      <c r="AB22" s="52">
        <v>0.49249999999999999</v>
      </c>
    </row>
    <row r="23" ht="16.5">
      <c r="A23" s="34"/>
      <c r="B23" s="53">
        <v>46223</v>
      </c>
      <c r="C23" s="48">
        <f>SUM(E23:AB23)</f>
        <v>85.287500000000009</v>
      </c>
      <c r="D23" s="49"/>
      <c r="E23" s="50">
        <v>14.98</v>
      </c>
      <c r="F23" s="51">
        <v>0</v>
      </c>
      <c r="G23" s="51">
        <v>3.2825000000000002</v>
      </c>
      <c r="H23" s="51">
        <v>0</v>
      </c>
      <c r="I23" s="51">
        <v>0</v>
      </c>
      <c r="J23" s="51">
        <v>0.23749999999999999</v>
      </c>
      <c r="K23" s="51">
        <v>10.807499999999999</v>
      </c>
      <c r="L23" s="51">
        <v>13.960000000000001</v>
      </c>
      <c r="M23" s="51">
        <v>0</v>
      </c>
      <c r="N23" s="51">
        <v>0</v>
      </c>
      <c r="O23" s="51">
        <v>5.6050000000000004</v>
      </c>
      <c r="P23" s="51">
        <v>0</v>
      </c>
      <c r="Q23" s="51">
        <v>0</v>
      </c>
      <c r="R23" s="51">
        <v>0</v>
      </c>
      <c r="S23" s="51">
        <v>0</v>
      </c>
      <c r="T23" s="51">
        <v>7.4400000000000004</v>
      </c>
      <c r="U23" s="51">
        <v>15.09</v>
      </c>
      <c r="V23" s="51">
        <v>13.885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2">
        <v>0</v>
      </c>
    </row>
    <row r="24" ht="16.5">
      <c r="A24" s="34"/>
      <c r="B24" s="53">
        <v>46224</v>
      </c>
      <c r="C24" s="48">
        <f>SUM(E24:AB24)</f>
        <v>48.289999999999999</v>
      </c>
      <c r="D24" s="49"/>
      <c r="E24" s="50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0.067500000000000004</v>
      </c>
      <c r="L24" s="51">
        <v>7.2149999999999999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15.869999999999999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8.3000000000000007</v>
      </c>
      <c r="AB24" s="52">
        <v>16.837499999999999</v>
      </c>
    </row>
    <row r="25" ht="16.5">
      <c r="A25" s="34"/>
      <c r="B25" s="53">
        <v>46225</v>
      </c>
      <c r="C25" s="48">
        <f>SUM(E25:AB25)</f>
        <v>46.170000000000002</v>
      </c>
      <c r="D25" s="49"/>
      <c r="E25" s="50">
        <v>1.395</v>
      </c>
      <c r="F25" s="51">
        <v>0</v>
      </c>
      <c r="G25" s="51">
        <v>4.8075000000000001</v>
      </c>
      <c r="H25" s="51">
        <v>4.9024999999999999</v>
      </c>
      <c r="I25" s="51">
        <v>0</v>
      </c>
      <c r="J25" s="51">
        <v>9.5625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3.8675000000000002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6.0875000000000004</v>
      </c>
      <c r="Y25" s="51">
        <v>15.547499999999999</v>
      </c>
      <c r="Z25" s="51">
        <v>0</v>
      </c>
      <c r="AA25" s="51">
        <v>0</v>
      </c>
      <c r="AB25" s="52">
        <v>0</v>
      </c>
    </row>
    <row r="26" ht="16.5">
      <c r="A26" s="34"/>
      <c r="B26" s="53">
        <v>46226</v>
      </c>
      <c r="C26" s="48">
        <f>SUM(E26:AB26)</f>
        <v>34.729999999999997</v>
      </c>
      <c r="D26" s="49"/>
      <c r="E26" s="50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3.7625000000000002</v>
      </c>
      <c r="W26" s="51">
        <v>12.012499999999999</v>
      </c>
      <c r="X26" s="51">
        <v>0</v>
      </c>
      <c r="Y26" s="51">
        <v>16.155000000000001</v>
      </c>
      <c r="Z26" s="51">
        <v>0</v>
      </c>
      <c r="AA26" s="51">
        <v>0.82999999999999996</v>
      </c>
      <c r="AB26" s="52">
        <v>1.97</v>
      </c>
    </row>
    <row r="27" ht="16.5">
      <c r="A27" s="34"/>
      <c r="B27" s="53">
        <v>46227</v>
      </c>
      <c r="C27" s="48">
        <f>SUM(E27:AB27)</f>
        <v>55.022500000000001</v>
      </c>
      <c r="D27" s="49"/>
      <c r="E27" s="50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11.779999999999999</v>
      </c>
      <c r="N27" s="51">
        <v>8.0850000000000009</v>
      </c>
      <c r="O27" s="51">
        <v>4.8250000000000002</v>
      </c>
      <c r="P27" s="51">
        <v>0</v>
      </c>
      <c r="Q27" s="51">
        <v>0</v>
      </c>
      <c r="R27" s="51">
        <v>13.1225</v>
      </c>
      <c r="S27" s="51">
        <v>12.1225</v>
      </c>
      <c r="T27" s="51">
        <v>2.1549999999999998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2.9325000000000001</v>
      </c>
      <c r="AA27" s="51">
        <v>0</v>
      </c>
      <c r="AB27" s="52">
        <v>0</v>
      </c>
    </row>
    <row r="28" ht="16.5">
      <c r="A28" s="34"/>
      <c r="B28" s="53">
        <v>46228</v>
      </c>
      <c r="C28" s="48">
        <f>SUM(E28:AB28)</f>
        <v>76.875</v>
      </c>
      <c r="D28" s="49"/>
      <c r="E28" s="50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1.8574999999999999</v>
      </c>
      <c r="Q28" s="51">
        <v>12.44</v>
      </c>
      <c r="R28" s="51">
        <v>12.48</v>
      </c>
      <c r="S28" s="51">
        <v>12.922499999999999</v>
      </c>
      <c r="T28" s="51">
        <v>0</v>
      </c>
      <c r="U28" s="51">
        <v>0</v>
      </c>
      <c r="V28" s="51">
        <v>0</v>
      </c>
      <c r="W28" s="51">
        <v>0</v>
      </c>
      <c r="X28" s="51">
        <v>4.8174999999999999</v>
      </c>
      <c r="Y28" s="51">
        <v>13.225</v>
      </c>
      <c r="Z28" s="51">
        <v>8.1400000000000006</v>
      </c>
      <c r="AA28" s="51">
        <v>10.9925</v>
      </c>
      <c r="AB28" s="52">
        <v>0</v>
      </c>
    </row>
    <row r="29" ht="16.5">
      <c r="A29" s="34"/>
      <c r="B29" s="53">
        <v>46229</v>
      </c>
      <c r="C29" s="48">
        <f>SUM(E29:AB29)</f>
        <v>85.872500000000002</v>
      </c>
      <c r="D29" s="49"/>
      <c r="E29" s="50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2.6524999999999999</v>
      </c>
      <c r="L29" s="51">
        <v>0.185</v>
      </c>
      <c r="M29" s="51">
        <v>0</v>
      </c>
      <c r="N29" s="51">
        <v>12.2225</v>
      </c>
      <c r="O29" s="51">
        <v>13.032500000000001</v>
      </c>
      <c r="P29" s="51">
        <v>6.3324999999999996</v>
      </c>
      <c r="Q29" s="51">
        <v>10.895</v>
      </c>
      <c r="R29" s="51">
        <v>10.105</v>
      </c>
      <c r="S29" s="51">
        <v>9.0899999999999999</v>
      </c>
      <c r="T29" s="51">
        <v>0</v>
      </c>
      <c r="U29" s="51">
        <v>0</v>
      </c>
      <c r="V29" s="51">
        <v>0</v>
      </c>
      <c r="W29" s="51">
        <v>0</v>
      </c>
      <c r="X29" s="51">
        <v>2.5699999999999998</v>
      </c>
      <c r="Y29" s="51">
        <v>2.7174999999999998</v>
      </c>
      <c r="Z29" s="51">
        <v>5.4249999999999998</v>
      </c>
      <c r="AA29" s="51">
        <v>4.165</v>
      </c>
      <c r="AB29" s="52">
        <v>6.4800000000000004</v>
      </c>
    </row>
    <row r="30" ht="16.5">
      <c r="A30" s="34"/>
      <c r="B30" s="53">
        <v>46230</v>
      </c>
      <c r="C30" s="48">
        <f>SUM(E30:AB30)</f>
        <v>84.272500000000008</v>
      </c>
      <c r="D30" s="49"/>
      <c r="E30" s="50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7.2324999999999999</v>
      </c>
      <c r="L30" s="51">
        <v>7.6600000000000001</v>
      </c>
      <c r="M30" s="51">
        <v>12.535</v>
      </c>
      <c r="N30" s="51">
        <v>12.772500000000001</v>
      </c>
      <c r="O30" s="51">
        <v>1.7825</v>
      </c>
      <c r="P30" s="51">
        <v>0</v>
      </c>
      <c r="Q30" s="51">
        <v>0</v>
      </c>
      <c r="R30" s="51">
        <v>0</v>
      </c>
      <c r="S30" s="51">
        <v>12.217499999999999</v>
      </c>
      <c r="T30" s="51">
        <v>2.105</v>
      </c>
      <c r="U30" s="51">
        <v>0</v>
      </c>
      <c r="V30" s="51">
        <v>0</v>
      </c>
      <c r="W30" s="51">
        <v>0</v>
      </c>
      <c r="X30" s="51">
        <v>8.2925000000000004</v>
      </c>
      <c r="Y30" s="51">
        <v>8.0099999999999998</v>
      </c>
      <c r="Z30" s="51">
        <v>1.6499999999999999</v>
      </c>
      <c r="AA30" s="51">
        <v>4.0899999999999999</v>
      </c>
      <c r="AB30" s="52">
        <v>5.9249999999999998</v>
      </c>
    </row>
    <row r="31" ht="16.5">
      <c r="A31" s="34"/>
      <c r="B31" s="53">
        <v>46231</v>
      </c>
      <c r="C31" s="48">
        <f>SUM(E31:AB31)</f>
        <v>31.605000000000004</v>
      </c>
      <c r="D31" s="49"/>
      <c r="E31" s="50">
        <v>4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8.1974999999999998</v>
      </c>
      <c r="M31" s="51">
        <v>3.5874999999999999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2.2675000000000001</v>
      </c>
      <c r="X31" s="51">
        <v>0</v>
      </c>
      <c r="Y31" s="51">
        <v>1.7075</v>
      </c>
      <c r="Z31" s="51">
        <v>0</v>
      </c>
      <c r="AA31" s="51">
        <v>0</v>
      </c>
      <c r="AB31" s="52">
        <v>11.845000000000001</v>
      </c>
    </row>
    <row r="32" ht="16.5">
      <c r="A32" s="34"/>
      <c r="B32" s="53">
        <v>46232</v>
      </c>
      <c r="C32" s="48">
        <f>SUM(E32:AB32)</f>
        <v>43.762499999999996</v>
      </c>
      <c r="D32" s="49"/>
      <c r="E32" s="50">
        <v>0</v>
      </c>
      <c r="F32" s="51">
        <v>0</v>
      </c>
      <c r="G32" s="51">
        <v>2.3149999999999999</v>
      </c>
      <c r="H32" s="51">
        <v>0</v>
      </c>
      <c r="I32" s="51">
        <v>2.8975</v>
      </c>
      <c r="J32" s="51">
        <v>0</v>
      </c>
      <c r="K32" s="51">
        <v>0</v>
      </c>
      <c r="L32" s="51">
        <v>5.3724999999999996</v>
      </c>
      <c r="M32" s="51">
        <v>5.6600000000000001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13.960000000000001</v>
      </c>
      <c r="W32" s="51">
        <v>3.1899999999999999</v>
      </c>
      <c r="X32" s="51">
        <v>3.3399999999999999</v>
      </c>
      <c r="Y32" s="51">
        <v>3.1099999999999999</v>
      </c>
      <c r="Z32" s="51">
        <v>3.1099999999999999</v>
      </c>
      <c r="AA32" s="51">
        <v>0</v>
      </c>
      <c r="AB32" s="52">
        <v>0.8075</v>
      </c>
    </row>
    <row r="33" ht="16.5">
      <c r="A33" s="34"/>
      <c r="B33" s="53">
        <v>46233</v>
      </c>
      <c r="C33" s="48">
        <f>SUM(E33:AB33)</f>
        <v>80.185000000000002</v>
      </c>
      <c r="D33" s="49"/>
      <c r="E33" s="50">
        <v>11.055</v>
      </c>
      <c r="F33" s="51">
        <v>16.355</v>
      </c>
      <c r="G33" s="51">
        <v>4.6299999999999999</v>
      </c>
      <c r="H33" s="51">
        <v>4</v>
      </c>
      <c r="I33" s="51">
        <v>0.68000000000000005</v>
      </c>
      <c r="J33" s="51">
        <v>0</v>
      </c>
      <c r="K33" s="51">
        <v>0</v>
      </c>
      <c r="L33" s="51">
        <v>0.27000000000000002</v>
      </c>
      <c r="M33" s="51">
        <v>3.5375000000000001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2.2875000000000001</v>
      </c>
      <c r="T33" s="51">
        <v>0</v>
      </c>
      <c r="U33" s="51">
        <v>11.945</v>
      </c>
      <c r="V33" s="51">
        <v>14.317500000000001</v>
      </c>
      <c r="W33" s="51">
        <v>0.97250000000000003</v>
      </c>
      <c r="X33" s="51">
        <v>0</v>
      </c>
      <c r="Y33" s="51">
        <v>0</v>
      </c>
      <c r="Z33" s="51">
        <v>0</v>
      </c>
      <c r="AA33" s="51">
        <v>0</v>
      </c>
      <c r="AB33" s="52">
        <v>10.135</v>
      </c>
    </row>
    <row r="34" ht="15.75">
      <c r="A34" s="34"/>
      <c r="B34" s="54">
        <v>46234</v>
      </c>
      <c r="C34" s="55">
        <f>SUM(E34:AB34)</f>
        <v>91.417500000000004</v>
      </c>
      <c r="D34" s="56"/>
      <c r="E34" s="50">
        <v>0</v>
      </c>
      <c r="F34" s="51">
        <v>15.577500000000001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1.6100000000000001</v>
      </c>
      <c r="M34" s="51">
        <v>7.3724999999999996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2.5299999999999998</v>
      </c>
      <c r="V34" s="51">
        <v>16.0825</v>
      </c>
      <c r="W34" s="51">
        <v>7.4725000000000001</v>
      </c>
      <c r="X34" s="51">
        <v>0</v>
      </c>
      <c r="Y34" s="51">
        <v>6.9524999999999997</v>
      </c>
      <c r="Z34" s="51">
        <v>15.282500000000001</v>
      </c>
      <c r="AA34" s="51">
        <v>15.885</v>
      </c>
      <c r="AB34" s="52">
        <v>2.6524999999999999</v>
      </c>
    </row>
    <row r="3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</row>
    <row r="36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</row>
    <row r="37" ht="19.5">
      <c r="A37" s="34"/>
      <c r="B37" s="35" t="s">
        <v>37</v>
      </c>
      <c r="C37" s="36" t="s">
        <v>38</v>
      </c>
      <c r="D37" s="37"/>
      <c r="E37" s="38" t="s">
        <v>40</v>
      </c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9"/>
    </row>
    <row r="38" thickTop="1" thickBot="1" ht="16.5">
      <c r="A38" s="34"/>
      <c r="B38" s="40"/>
      <c r="C38" s="41"/>
      <c r="D38" s="42"/>
      <c r="E38" s="43" t="s">
        <v>3</v>
      </c>
      <c r="F38" s="44" t="s">
        <v>4</v>
      </c>
      <c r="G38" s="44" t="s">
        <v>5</v>
      </c>
      <c r="H38" s="44" t="s">
        <v>6</v>
      </c>
      <c r="I38" s="44" t="s">
        <v>7</v>
      </c>
      <c r="J38" s="44" t="s">
        <v>8</v>
      </c>
      <c r="K38" s="44" t="s">
        <v>9</v>
      </c>
      <c r="L38" s="44" t="s">
        <v>10</v>
      </c>
      <c r="M38" s="44" t="s">
        <v>11</v>
      </c>
      <c r="N38" s="44" t="s">
        <v>12</v>
      </c>
      <c r="O38" s="44" t="s">
        <v>13</v>
      </c>
      <c r="P38" s="44" t="s">
        <v>14</v>
      </c>
      <c r="Q38" s="44" t="s">
        <v>15</v>
      </c>
      <c r="R38" s="44" t="s">
        <v>16</v>
      </c>
      <c r="S38" s="45" t="s">
        <v>17</v>
      </c>
      <c r="T38" s="44" t="s">
        <v>18</v>
      </c>
      <c r="U38" s="44" t="s">
        <v>19</v>
      </c>
      <c r="V38" s="44" t="s">
        <v>20</v>
      </c>
      <c r="W38" s="44" t="s">
        <v>21</v>
      </c>
      <c r="X38" s="44" t="s">
        <v>22</v>
      </c>
      <c r="Y38" s="44" t="s">
        <v>23</v>
      </c>
      <c r="Z38" s="44" t="s">
        <v>24</v>
      </c>
      <c r="AA38" s="44" t="s">
        <v>25</v>
      </c>
      <c r="AB38" s="57" t="s">
        <v>26</v>
      </c>
    </row>
    <row r="39" ht="17.25">
      <c r="A39" s="34"/>
      <c r="B39" s="47">
        <v>46204</v>
      </c>
      <c r="C39" s="48">
        <f>SUM(E39:AB39)</f>
        <v>-195.37</v>
      </c>
      <c r="D39" s="49"/>
      <c r="E39" s="50">
        <v>-11.772500000000001</v>
      </c>
      <c r="F39" s="51">
        <v>-8.8550000000000004</v>
      </c>
      <c r="G39" s="51">
        <v>-12.59</v>
      </c>
      <c r="H39" s="51">
        <v>-12.725</v>
      </c>
      <c r="I39" s="51">
        <v>-11.1425</v>
      </c>
      <c r="J39" s="51">
        <v>-12.4475</v>
      </c>
      <c r="K39" s="51">
        <v>-12.3925</v>
      </c>
      <c r="L39" s="51">
        <v>-0.89249999999999996</v>
      </c>
      <c r="M39" s="51">
        <v>-8.4600000000000009</v>
      </c>
      <c r="N39" s="51">
        <v>-8.1074999999999999</v>
      </c>
      <c r="O39" s="51">
        <v>-9.1225000000000005</v>
      </c>
      <c r="P39" s="51">
        <v>-9.1274999999999995</v>
      </c>
      <c r="Q39" s="51">
        <v>0</v>
      </c>
      <c r="R39" s="51">
        <v>0</v>
      </c>
      <c r="S39" s="51">
        <v>0</v>
      </c>
      <c r="T39" s="51">
        <v>0</v>
      </c>
      <c r="U39" s="51">
        <v>0</v>
      </c>
      <c r="V39" s="51">
        <v>-0.81999999999999995</v>
      </c>
      <c r="W39" s="51">
        <v>-10.7225</v>
      </c>
      <c r="X39" s="51">
        <v>-13.5275</v>
      </c>
      <c r="Y39" s="51">
        <v>-13.529999999999999</v>
      </c>
      <c r="Z39" s="51">
        <v>-13.525</v>
      </c>
      <c r="AA39" s="51">
        <v>-12.977499999999999</v>
      </c>
      <c r="AB39" s="52">
        <v>-12.6325</v>
      </c>
    </row>
    <row r="40" ht="16.5">
      <c r="A40" s="34"/>
      <c r="B40" s="53">
        <v>46205</v>
      </c>
      <c r="C40" s="48">
        <f>SUM(E40:AB40)</f>
        <v>-168.83500000000001</v>
      </c>
      <c r="D40" s="49"/>
      <c r="E40" s="50">
        <v>0</v>
      </c>
      <c r="F40" s="51">
        <v>-6.2125000000000004</v>
      </c>
      <c r="G40" s="51">
        <v>-14.0375</v>
      </c>
      <c r="H40" s="51">
        <v>-4</v>
      </c>
      <c r="I40" s="51">
        <v>-4</v>
      </c>
      <c r="J40" s="51">
        <v>-9.0724999999999998</v>
      </c>
      <c r="K40" s="51">
        <v>-9.6199999999999992</v>
      </c>
      <c r="L40" s="51">
        <v>-6.5475000000000003</v>
      </c>
      <c r="M40" s="51">
        <v>-9.6099999999999994</v>
      </c>
      <c r="N40" s="51">
        <v>-9.6750000000000007</v>
      </c>
      <c r="O40" s="51">
        <v>-9.6750000000000007</v>
      </c>
      <c r="P40" s="51">
        <v>-9.6449999999999996</v>
      </c>
      <c r="Q40" s="51">
        <v>-9.6649999999999991</v>
      </c>
      <c r="R40" s="51">
        <v>-9.6575000000000006</v>
      </c>
      <c r="S40" s="51">
        <v>-9.6649999999999991</v>
      </c>
      <c r="T40" s="51">
        <v>-9.6649999999999991</v>
      </c>
      <c r="U40" s="51">
        <v>-13.625</v>
      </c>
      <c r="V40" s="51">
        <v>-1.49</v>
      </c>
      <c r="W40" s="51">
        <v>0</v>
      </c>
      <c r="X40" s="51">
        <v>-11.7075</v>
      </c>
      <c r="Y40" s="51">
        <v>-0.47999999999999998</v>
      </c>
      <c r="Z40" s="51">
        <v>-5.6550000000000002</v>
      </c>
      <c r="AA40" s="51">
        <v>-3.5800000000000001</v>
      </c>
      <c r="AB40" s="52">
        <v>-1.55</v>
      </c>
    </row>
    <row r="41" ht="16.5">
      <c r="A41" s="34"/>
      <c r="B41" s="53">
        <v>46206</v>
      </c>
      <c r="C41" s="48">
        <f>SUM(E41:AB41)</f>
        <v>-147.89750000000004</v>
      </c>
      <c r="D41" s="49"/>
      <c r="E41" s="50">
        <v>-6.6825000000000001</v>
      </c>
      <c r="F41" s="51">
        <v>-13.890000000000001</v>
      </c>
      <c r="G41" s="51">
        <v>-3.8300000000000001</v>
      </c>
      <c r="H41" s="51">
        <v>0</v>
      </c>
      <c r="I41" s="51">
        <v>0</v>
      </c>
      <c r="J41" s="51">
        <v>0</v>
      </c>
      <c r="K41" s="51">
        <v>0</v>
      </c>
      <c r="L41" s="51">
        <v>0</v>
      </c>
      <c r="M41" s="51">
        <v>-4.0225</v>
      </c>
      <c r="N41" s="51">
        <v>-9.4849999999999994</v>
      </c>
      <c r="O41" s="51">
        <v>-8.4100000000000001</v>
      </c>
      <c r="P41" s="51">
        <v>-5.9100000000000001</v>
      </c>
      <c r="Q41" s="51">
        <v>0</v>
      </c>
      <c r="R41" s="51">
        <v>-9.4075000000000006</v>
      </c>
      <c r="S41" s="51">
        <v>0</v>
      </c>
      <c r="T41" s="51">
        <v>-9.4450000000000003</v>
      </c>
      <c r="U41" s="51">
        <v>-13.4475</v>
      </c>
      <c r="V41" s="51">
        <v>-13.449999999999999</v>
      </c>
      <c r="W41" s="51">
        <v>-13.4475</v>
      </c>
      <c r="X41" s="51">
        <v>-3.04</v>
      </c>
      <c r="Y41" s="51">
        <v>-9.4875000000000007</v>
      </c>
      <c r="Z41" s="51">
        <v>-0.40000000000000002</v>
      </c>
      <c r="AA41" s="51">
        <v>-13.762499999999999</v>
      </c>
      <c r="AB41" s="52">
        <v>-9.7799999999999994</v>
      </c>
    </row>
    <row r="42" ht="16.5">
      <c r="A42" s="34"/>
      <c r="B42" s="53">
        <v>46207</v>
      </c>
      <c r="C42" s="48">
        <f>SUM(E42:AB42)</f>
        <v>-115.79750000000001</v>
      </c>
      <c r="D42" s="49"/>
      <c r="E42" s="50">
        <v>-8.9749999999999996</v>
      </c>
      <c r="F42" s="51">
        <v>-1.1100000000000001</v>
      </c>
      <c r="G42" s="51">
        <v>0</v>
      </c>
      <c r="H42" s="51">
        <v>0</v>
      </c>
      <c r="I42" s="51">
        <v>0</v>
      </c>
      <c r="J42" s="51">
        <v>0</v>
      </c>
      <c r="K42" s="51">
        <v>-10.2475</v>
      </c>
      <c r="L42" s="51">
        <v>0</v>
      </c>
      <c r="M42" s="51">
        <v>-1.2050000000000001</v>
      </c>
      <c r="N42" s="51">
        <v>-1.3100000000000001</v>
      </c>
      <c r="O42" s="51">
        <v>0</v>
      </c>
      <c r="P42" s="51">
        <v>0</v>
      </c>
      <c r="Q42" s="51">
        <v>-4.7300000000000004</v>
      </c>
      <c r="R42" s="51">
        <v>-9.1750000000000007</v>
      </c>
      <c r="S42" s="51">
        <v>-9.4625000000000004</v>
      </c>
      <c r="T42" s="51">
        <v>-0.28249999999999997</v>
      </c>
      <c r="U42" s="51">
        <v>-8.6549999999999994</v>
      </c>
      <c r="V42" s="51">
        <v>-8.4725000000000001</v>
      </c>
      <c r="W42" s="51">
        <v>-12.945</v>
      </c>
      <c r="X42" s="51">
        <v>-13.6175</v>
      </c>
      <c r="Y42" s="51">
        <v>-13.6225</v>
      </c>
      <c r="Z42" s="51">
        <v>-6.4775</v>
      </c>
      <c r="AA42" s="51">
        <v>-5.5099999999999998</v>
      </c>
      <c r="AB42" s="52">
        <v>0</v>
      </c>
    </row>
    <row r="43" ht="16.5">
      <c r="A43" s="34"/>
      <c r="B43" s="53">
        <v>46208</v>
      </c>
      <c r="C43" s="48">
        <f>SUM(E43:AB43)</f>
        <v>-117.49749999999999</v>
      </c>
      <c r="D43" s="49"/>
      <c r="E43" s="50">
        <v>-2.5899999999999999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-8.7974999999999994</v>
      </c>
      <c r="L43" s="51">
        <v>-5.5250000000000004</v>
      </c>
      <c r="M43" s="51">
        <v>-8.5924999999999994</v>
      </c>
      <c r="N43" s="51">
        <v>-9.5124999999999993</v>
      </c>
      <c r="O43" s="51">
        <v>-9.5150000000000006</v>
      </c>
      <c r="P43" s="51">
        <v>-9.5124999999999993</v>
      </c>
      <c r="Q43" s="51">
        <v>-9.5099999999999998</v>
      </c>
      <c r="R43" s="51">
        <v>-9.5150000000000006</v>
      </c>
      <c r="S43" s="51">
        <v>-9.5124999999999993</v>
      </c>
      <c r="T43" s="51">
        <v>0</v>
      </c>
      <c r="U43" s="51">
        <v>-8.6575000000000006</v>
      </c>
      <c r="V43" s="51">
        <v>-2.7574999999999998</v>
      </c>
      <c r="W43" s="51">
        <v>-2.0899999999999999</v>
      </c>
      <c r="X43" s="51">
        <v>-4.2975000000000003</v>
      </c>
      <c r="Y43" s="51">
        <v>-5.1124999999999998</v>
      </c>
      <c r="Z43" s="51">
        <v>-4.4850000000000003</v>
      </c>
      <c r="AA43" s="51">
        <v>-7.5149999999999997</v>
      </c>
      <c r="AB43" s="52">
        <v>0</v>
      </c>
    </row>
    <row r="44" ht="16.5">
      <c r="A44" s="34"/>
      <c r="B44" s="53">
        <v>46209</v>
      </c>
      <c r="C44" s="48">
        <f>SUM(E44:AB44)</f>
        <v>-67.609999999999999</v>
      </c>
      <c r="D44" s="49"/>
      <c r="E44" s="50">
        <v>0</v>
      </c>
      <c r="F44" s="51">
        <v>0</v>
      </c>
      <c r="G44" s="51">
        <v>0</v>
      </c>
      <c r="H44" s="51">
        <v>-3.1324999999999998</v>
      </c>
      <c r="I44" s="51">
        <v>-2.3475000000000001</v>
      </c>
      <c r="J44" s="51">
        <v>-3.5175000000000001</v>
      </c>
      <c r="K44" s="51">
        <v>0</v>
      </c>
      <c r="L44" s="51">
        <v>0</v>
      </c>
      <c r="M44" s="51">
        <v>0</v>
      </c>
      <c r="N44" s="51">
        <v>0</v>
      </c>
      <c r="O44" s="51">
        <v>0</v>
      </c>
      <c r="P44" s="51">
        <v>0</v>
      </c>
      <c r="Q44" s="51">
        <v>0</v>
      </c>
      <c r="R44" s="51">
        <v>0</v>
      </c>
      <c r="S44" s="51">
        <v>0</v>
      </c>
      <c r="T44" s="51">
        <v>0</v>
      </c>
      <c r="U44" s="51">
        <v>-3.5499999999999998</v>
      </c>
      <c r="V44" s="51">
        <v>-9.5600000000000005</v>
      </c>
      <c r="W44" s="51">
        <v>0</v>
      </c>
      <c r="X44" s="51">
        <v>-13.0725</v>
      </c>
      <c r="Y44" s="51">
        <v>-4.4100000000000001</v>
      </c>
      <c r="Z44" s="51">
        <v>-6.8724999999999996</v>
      </c>
      <c r="AA44" s="51">
        <v>-13.135</v>
      </c>
      <c r="AB44" s="52">
        <v>-8.0124999999999993</v>
      </c>
    </row>
    <row r="45" ht="16.5">
      <c r="A45" s="34"/>
      <c r="B45" s="53">
        <v>46210</v>
      </c>
      <c r="C45" s="48">
        <f>SUM(E45:AB45)</f>
        <v>-43.82</v>
      </c>
      <c r="D45" s="49"/>
      <c r="E45" s="50">
        <v>-3.6800000000000002</v>
      </c>
      <c r="F45" s="51">
        <v>-4.2300000000000004</v>
      </c>
      <c r="G45" s="51">
        <v>-4</v>
      </c>
      <c r="H45" s="51">
        <v>0</v>
      </c>
      <c r="I45" s="51">
        <v>0</v>
      </c>
      <c r="J45" s="51">
        <v>0</v>
      </c>
      <c r="K45" s="51">
        <v>0</v>
      </c>
      <c r="L45" s="51">
        <v>0</v>
      </c>
      <c r="M45" s="51">
        <v>0</v>
      </c>
      <c r="N45" s="51">
        <v>0</v>
      </c>
      <c r="O45" s="51">
        <v>-4.3600000000000003</v>
      </c>
      <c r="P45" s="51">
        <v>0</v>
      </c>
      <c r="Q45" s="51">
        <v>0</v>
      </c>
      <c r="R45" s="51">
        <v>0</v>
      </c>
      <c r="S45" s="51">
        <v>-1.6775</v>
      </c>
      <c r="T45" s="51">
        <v>0</v>
      </c>
      <c r="U45" s="51">
        <v>0</v>
      </c>
      <c r="V45" s="51">
        <v>0</v>
      </c>
      <c r="W45" s="51">
        <v>0</v>
      </c>
      <c r="X45" s="51">
        <v>-11.227499999999999</v>
      </c>
      <c r="Y45" s="51">
        <v>-1.405</v>
      </c>
      <c r="Z45" s="51">
        <v>-8.7725000000000009</v>
      </c>
      <c r="AA45" s="51">
        <v>-3.5074999999999998</v>
      </c>
      <c r="AB45" s="52">
        <v>-0.95999999999999996</v>
      </c>
    </row>
    <row r="46" ht="16.5">
      <c r="A46" s="34"/>
      <c r="B46" s="53">
        <v>46211</v>
      </c>
      <c r="C46" s="48">
        <f>SUM(E46:AB46)</f>
        <v>-82.299999999999983</v>
      </c>
      <c r="D46" s="49"/>
      <c r="E46" s="50">
        <v>-10.5725</v>
      </c>
      <c r="F46" s="51">
        <v>-1.6699999999999999</v>
      </c>
      <c r="G46" s="51">
        <v>-0.745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0</v>
      </c>
      <c r="O46" s="51">
        <v>0</v>
      </c>
      <c r="P46" s="51">
        <v>-4.8224999999999998</v>
      </c>
      <c r="Q46" s="51">
        <v>-7.5674999999999999</v>
      </c>
      <c r="R46" s="51">
        <v>-8.9100000000000001</v>
      </c>
      <c r="S46" s="51">
        <v>0</v>
      </c>
      <c r="T46" s="51">
        <v>0</v>
      </c>
      <c r="U46" s="51">
        <v>0</v>
      </c>
      <c r="V46" s="51">
        <v>0</v>
      </c>
      <c r="W46" s="51">
        <v>0</v>
      </c>
      <c r="X46" s="51">
        <v>-12.775</v>
      </c>
      <c r="Y46" s="51">
        <v>-13.4375</v>
      </c>
      <c r="Z46" s="51">
        <v>-12.807499999999999</v>
      </c>
      <c r="AA46" s="51">
        <v>-8.9924999999999997</v>
      </c>
      <c r="AB46" s="52">
        <v>0</v>
      </c>
    </row>
    <row r="47" ht="16.5">
      <c r="A47" s="34"/>
      <c r="B47" s="53">
        <v>46212</v>
      </c>
      <c r="C47" s="48">
        <f>SUM(E47:AB47)</f>
        <v>-173.24000000000001</v>
      </c>
      <c r="D47" s="49"/>
      <c r="E47" s="50">
        <v>-11.275</v>
      </c>
      <c r="F47" s="51">
        <v>-11.932499999999999</v>
      </c>
      <c r="G47" s="51">
        <v>-9.3800000000000008</v>
      </c>
      <c r="H47" s="51">
        <v>-8.8975000000000009</v>
      </c>
      <c r="I47" s="51">
        <v>-8.2774999999999999</v>
      </c>
      <c r="J47" s="51">
        <v>-8.6524999999999999</v>
      </c>
      <c r="K47" s="51">
        <v>0</v>
      </c>
      <c r="L47" s="51">
        <v>-2.8050000000000002</v>
      </c>
      <c r="M47" s="51">
        <v>-9.1500000000000004</v>
      </c>
      <c r="N47" s="51">
        <v>-9.2675000000000001</v>
      </c>
      <c r="O47" s="51">
        <v>-9.4600000000000009</v>
      </c>
      <c r="P47" s="51">
        <v>-9.6549999999999994</v>
      </c>
      <c r="Q47" s="51">
        <v>-9.6524999999999999</v>
      </c>
      <c r="R47" s="51">
        <v>-9.6575000000000006</v>
      </c>
      <c r="S47" s="51">
        <v>-9.2599999999999998</v>
      </c>
      <c r="T47" s="51">
        <v>-9.6374999999999993</v>
      </c>
      <c r="U47" s="51">
        <v>-9.6524999999999999</v>
      </c>
      <c r="V47" s="51">
        <v>-9.4600000000000009</v>
      </c>
      <c r="W47" s="51">
        <v>-5.5674999999999999</v>
      </c>
      <c r="X47" s="51">
        <v>0</v>
      </c>
      <c r="Y47" s="51">
        <v>0</v>
      </c>
      <c r="Z47" s="51">
        <v>0</v>
      </c>
      <c r="AA47" s="51">
        <v>-11.6</v>
      </c>
      <c r="AB47" s="52">
        <v>0</v>
      </c>
    </row>
    <row r="48" ht="16.5">
      <c r="A48" s="34"/>
      <c r="B48" s="53">
        <v>46213</v>
      </c>
      <c r="C48" s="48">
        <f>SUM(E48:AB48)</f>
        <v>-130.965</v>
      </c>
      <c r="D48" s="49"/>
      <c r="E48" s="50">
        <v>-12.18</v>
      </c>
      <c r="F48" s="51">
        <v>-13.637499999999999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1">
        <v>-7.2125000000000004</v>
      </c>
      <c r="M48" s="51">
        <v>-6.0475000000000003</v>
      </c>
      <c r="N48" s="51">
        <v>-7.3574999999999999</v>
      </c>
      <c r="O48" s="51">
        <v>-9.4900000000000002</v>
      </c>
      <c r="P48" s="51">
        <v>-9.4900000000000002</v>
      </c>
      <c r="Q48" s="51">
        <v>-9.4875000000000007</v>
      </c>
      <c r="R48" s="51">
        <v>-9.4900000000000002</v>
      </c>
      <c r="S48" s="51">
        <v>-9.4824999999999999</v>
      </c>
      <c r="T48" s="51">
        <v>-9.4900000000000002</v>
      </c>
      <c r="U48" s="51">
        <v>-9.4849999999999994</v>
      </c>
      <c r="V48" s="51">
        <v>-9.4924999999999997</v>
      </c>
      <c r="W48" s="51">
        <v>-8.6225000000000005</v>
      </c>
      <c r="X48" s="51">
        <v>0</v>
      </c>
      <c r="Y48" s="51">
        <v>0</v>
      </c>
      <c r="Z48" s="51">
        <v>0</v>
      </c>
      <c r="AA48" s="51">
        <v>0</v>
      </c>
      <c r="AB48" s="52">
        <v>0</v>
      </c>
    </row>
    <row r="49" ht="16.5">
      <c r="A49" s="34"/>
      <c r="B49" s="53">
        <v>46214</v>
      </c>
      <c r="C49" s="48">
        <f>SUM(E49:AB49)</f>
        <v>-85.617499999999993</v>
      </c>
      <c r="D49" s="49"/>
      <c r="E49" s="50"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-4.6224999999999996</v>
      </c>
      <c r="L49" s="51">
        <v>-0.76749999999999996</v>
      </c>
      <c r="M49" s="51">
        <v>-2.2999999999999998</v>
      </c>
      <c r="N49" s="51">
        <v>-9.2575000000000003</v>
      </c>
      <c r="O49" s="51">
        <v>-9.2125000000000004</v>
      </c>
      <c r="P49" s="51">
        <v>-9.4474999999999998</v>
      </c>
      <c r="Q49" s="51">
        <v>-9.4450000000000003</v>
      </c>
      <c r="R49" s="51">
        <v>-9.3949999999999996</v>
      </c>
      <c r="S49" s="51">
        <v>-9.2200000000000006</v>
      </c>
      <c r="T49" s="51">
        <v>-9.4474999999999998</v>
      </c>
      <c r="U49" s="51">
        <v>-9.4350000000000005</v>
      </c>
      <c r="V49" s="51">
        <v>0</v>
      </c>
      <c r="W49" s="51">
        <v>-3.0674999999999999</v>
      </c>
      <c r="X49" s="51">
        <v>0</v>
      </c>
      <c r="Y49" s="51">
        <v>0</v>
      </c>
      <c r="Z49" s="51">
        <v>0</v>
      </c>
      <c r="AA49" s="51">
        <v>0</v>
      </c>
      <c r="AB49" s="52">
        <v>0</v>
      </c>
    </row>
    <row r="50" ht="16.5">
      <c r="A50" s="34"/>
      <c r="B50" s="53">
        <v>46215</v>
      </c>
      <c r="C50" s="48">
        <f>SUM(E50:AB50)</f>
        <v>-53.615000000000002</v>
      </c>
      <c r="D50" s="49"/>
      <c r="E50" s="50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1">
        <v>0</v>
      </c>
      <c r="M50" s="51">
        <v>0</v>
      </c>
      <c r="N50" s="51">
        <v>-9.5625</v>
      </c>
      <c r="O50" s="51">
        <v>-9.4674999999999994</v>
      </c>
      <c r="P50" s="51">
        <v>0</v>
      </c>
      <c r="Q50" s="51">
        <v>0</v>
      </c>
      <c r="R50" s="51">
        <v>-8.6950000000000003</v>
      </c>
      <c r="S50" s="51">
        <v>-1.085</v>
      </c>
      <c r="T50" s="51">
        <v>0</v>
      </c>
      <c r="U50" s="51">
        <v>-1.2350000000000001</v>
      </c>
      <c r="V50" s="51">
        <v>-9.6724999999999994</v>
      </c>
      <c r="W50" s="51">
        <v>-0.89000000000000001</v>
      </c>
      <c r="X50" s="51">
        <v>-12.345000000000001</v>
      </c>
      <c r="Y50" s="51">
        <v>0</v>
      </c>
      <c r="Z50" s="51">
        <v>-0.24249999999999999</v>
      </c>
      <c r="AA50" s="51">
        <v>0</v>
      </c>
      <c r="AB50" s="52">
        <v>-0.41999999999999998</v>
      </c>
    </row>
    <row r="51" ht="16.5">
      <c r="A51" s="34"/>
      <c r="B51" s="53">
        <v>46216</v>
      </c>
      <c r="C51" s="48">
        <f>SUM(E51:AB51)</f>
        <v>-70.757499999999993</v>
      </c>
      <c r="D51" s="49"/>
      <c r="E51" s="50">
        <v>-3.8199999999999998</v>
      </c>
      <c r="F51" s="51">
        <v>-4</v>
      </c>
      <c r="G51" s="51">
        <v>0</v>
      </c>
      <c r="H51" s="51">
        <v>0</v>
      </c>
      <c r="I51" s="51">
        <v>0</v>
      </c>
      <c r="J51" s="51">
        <v>0</v>
      </c>
      <c r="K51" s="51">
        <v>-5.625</v>
      </c>
      <c r="L51" s="51">
        <v>0</v>
      </c>
      <c r="M51" s="51">
        <v>0</v>
      </c>
      <c r="N51" s="51">
        <v>-6.9874999999999998</v>
      </c>
      <c r="O51" s="51">
        <v>-5.2949999999999999</v>
      </c>
      <c r="P51" s="51">
        <v>0</v>
      </c>
      <c r="Q51" s="51">
        <v>0</v>
      </c>
      <c r="R51" s="51">
        <v>-8.7650000000000006</v>
      </c>
      <c r="S51" s="51">
        <v>-9.8049999999999997</v>
      </c>
      <c r="T51" s="51">
        <v>0</v>
      </c>
      <c r="U51" s="51">
        <v>0</v>
      </c>
      <c r="V51" s="51">
        <v>-0.51000000000000001</v>
      </c>
      <c r="W51" s="51">
        <v>-11.515000000000001</v>
      </c>
      <c r="X51" s="51">
        <v>-0.26000000000000001</v>
      </c>
      <c r="Y51" s="51">
        <v>0</v>
      </c>
      <c r="Z51" s="51">
        <v>-8.9924999999999997</v>
      </c>
      <c r="AA51" s="51">
        <v>-5.1825000000000001</v>
      </c>
      <c r="AB51" s="52">
        <v>0</v>
      </c>
    </row>
    <row r="52" ht="16.5">
      <c r="A52" s="34"/>
      <c r="B52" s="53">
        <v>46217</v>
      </c>
      <c r="C52" s="48">
        <f>SUM(E52:AB52)</f>
        <v>-47.215000000000003</v>
      </c>
      <c r="D52" s="49"/>
      <c r="E52" s="50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-7.7975000000000003</v>
      </c>
      <c r="P52" s="51">
        <v>-6.8399999999999999</v>
      </c>
      <c r="Q52" s="51">
        <v>-9.5099999999999998</v>
      </c>
      <c r="R52" s="51">
        <v>-5.5674999999999999</v>
      </c>
      <c r="S52" s="51">
        <v>-4.0199999999999996</v>
      </c>
      <c r="T52" s="51">
        <v>-2.125</v>
      </c>
      <c r="U52" s="51">
        <v>-0.31</v>
      </c>
      <c r="V52" s="51">
        <v>-1.1399999999999999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2">
        <v>-9.9049999999999994</v>
      </c>
    </row>
    <row r="53" ht="16.5">
      <c r="A53" s="34"/>
      <c r="B53" s="53">
        <v>46218</v>
      </c>
      <c r="C53" s="48">
        <f>SUM(E53:AB53)</f>
        <v>-26.740000000000002</v>
      </c>
      <c r="D53" s="49"/>
      <c r="E53" s="50">
        <v>-13.1325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-6.3975</v>
      </c>
      <c r="X53" s="51">
        <v>-1.3600000000000001</v>
      </c>
      <c r="Y53" s="51">
        <v>0</v>
      </c>
      <c r="Z53" s="51">
        <v>-5.8499999999999996</v>
      </c>
      <c r="AA53" s="51">
        <v>0</v>
      </c>
      <c r="AB53" s="52">
        <v>0</v>
      </c>
    </row>
    <row r="54" ht="16.5">
      <c r="A54" s="34"/>
      <c r="B54" s="53">
        <v>46219</v>
      </c>
      <c r="C54" s="48">
        <f>SUM(E54:AB54)</f>
        <v>-19.734999999999999</v>
      </c>
      <c r="D54" s="49"/>
      <c r="E54" s="50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-2.98</v>
      </c>
      <c r="U54" s="51">
        <v>0</v>
      </c>
      <c r="V54" s="51">
        <v>0</v>
      </c>
      <c r="W54" s="51">
        <v>0</v>
      </c>
      <c r="X54" s="51">
        <v>0</v>
      </c>
      <c r="Y54" s="51">
        <v>-10.4925</v>
      </c>
      <c r="Z54" s="51">
        <v>-3.3399999999999999</v>
      </c>
      <c r="AA54" s="51">
        <v>-2.9224999999999999</v>
      </c>
      <c r="AB54" s="52">
        <v>0</v>
      </c>
    </row>
    <row r="55" ht="16.5">
      <c r="A55" s="34"/>
      <c r="B55" s="53">
        <v>46220</v>
      </c>
      <c r="C55" s="48">
        <f>SUM(E55:AB55)</f>
        <v>-107.86999999999999</v>
      </c>
      <c r="D55" s="49"/>
      <c r="E55" s="50">
        <v>-8.3825000000000003</v>
      </c>
      <c r="F55" s="51">
        <v>-7.6524999999999999</v>
      </c>
      <c r="G55" s="51">
        <v>-11.327500000000001</v>
      </c>
      <c r="H55" s="51">
        <v>-8.4199999999999999</v>
      </c>
      <c r="I55" s="51">
        <v>-5.5674999999999999</v>
      </c>
      <c r="J55" s="51">
        <v>-0.69999999999999996</v>
      </c>
      <c r="K55" s="51">
        <v>0</v>
      </c>
      <c r="L55" s="51">
        <v>0</v>
      </c>
      <c r="M55" s="51">
        <v>0</v>
      </c>
      <c r="N55" s="51">
        <v>0</v>
      </c>
      <c r="O55" s="51">
        <v>-13.4025</v>
      </c>
      <c r="P55" s="51">
        <v>-12.460000000000001</v>
      </c>
      <c r="Q55" s="51">
        <v>-12.130000000000001</v>
      </c>
      <c r="R55" s="51">
        <v>-11.7325</v>
      </c>
      <c r="S55" s="51">
        <v>-5.46</v>
      </c>
      <c r="T55" s="51">
        <v>-1.6475</v>
      </c>
      <c r="U55" s="51">
        <v>0</v>
      </c>
      <c r="V55" s="51">
        <v>0</v>
      </c>
      <c r="W55" s="51">
        <v>-1.2</v>
      </c>
      <c r="X55" s="51">
        <v>-1.02</v>
      </c>
      <c r="Y55" s="51">
        <v>-1.26</v>
      </c>
      <c r="Z55" s="51">
        <v>-1.04</v>
      </c>
      <c r="AA55" s="51">
        <v>0</v>
      </c>
      <c r="AB55" s="52">
        <v>-4.4675000000000002</v>
      </c>
    </row>
    <row r="56" ht="16.5">
      <c r="A56" s="34"/>
      <c r="B56" s="53">
        <v>46221</v>
      </c>
      <c r="C56" s="48">
        <f>SUM(E56:AB56)</f>
        <v>-109.5925</v>
      </c>
      <c r="D56" s="49"/>
      <c r="E56" s="50">
        <v>-4.6100000000000003</v>
      </c>
      <c r="F56" s="51">
        <v>-3.46</v>
      </c>
      <c r="G56" s="51">
        <v>-8.0525000000000002</v>
      </c>
      <c r="H56" s="51">
        <v>-0.93999999999999995</v>
      </c>
      <c r="I56" s="51">
        <v>0</v>
      </c>
      <c r="J56" s="51">
        <v>-1.1274999999999999</v>
      </c>
      <c r="K56" s="51">
        <v>-1.8300000000000001</v>
      </c>
      <c r="L56" s="51">
        <v>0</v>
      </c>
      <c r="M56" s="51">
        <v>-1.6299999999999999</v>
      </c>
      <c r="N56" s="51">
        <v>-6.0350000000000001</v>
      </c>
      <c r="O56" s="51">
        <v>-9.2974999999999994</v>
      </c>
      <c r="P56" s="51">
        <v>-9.5150000000000006</v>
      </c>
      <c r="Q56" s="51">
        <v>-9.6325000000000003</v>
      </c>
      <c r="R56" s="51">
        <v>0</v>
      </c>
      <c r="S56" s="51">
        <v>0</v>
      </c>
      <c r="T56" s="51">
        <v>0</v>
      </c>
      <c r="U56" s="51">
        <v>0</v>
      </c>
      <c r="V56" s="51">
        <v>-13.2775</v>
      </c>
      <c r="W56" s="51">
        <v>-1.3400000000000001</v>
      </c>
      <c r="X56" s="51">
        <v>-5.8724999999999996</v>
      </c>
      <c r="Y56" s="51">
        <v>-13.43</v>
      </c>
      <c r="Z56" s="51">
        <v>-8.8825000000000003</v>
      </c>
      <c r="AA56" s="51">
        <v>0</v>
      </c>
      <c r="AB56" s="52">
        <v>-10.66</v>
      </c>
    </row>
    <row r="57" ht="16.5">
      <c r="A57" s="34"/>
      <c r="B57" s="53">
        <v>46222</v>
      </c>
      <c r="C57" s="48">
        <f>SUM(E57:AB57)</f>
        <v>-97.72999999999999</v>
      </c>
      <c r="D57" s="49"/>
      <c r="E57" s="50">
        <v>-10.487500000000001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-6.2074999999999996</v>
      </c>
      <c r="N57" s="51">
        <v>-9.4900000000000002</v>
      </c>
      <c r="O57" s="51">
        <v>-8.4075000000000006</v>
      </c>
      <c r="P57" s="51">
        <v>-9.5350000000000001</v>
      </c>
      <c r="Q57" s="51">
        <v>-9.5175000000000001</v>
      </c>
      <c r="R57" s="51">
        <v>-9.4224999999999994</v>
      </c>
      <c r="S57" s="51">
        <v>-6.0099999999999998</v>
      </c>
      <c r="T57" s="51">
        <v>-8.9199999999999999</v>
      </c>
      <c r="U57" s="51">
        <v>-0.11</v>
      </c>
      <c r="V57" s="51">
        <v>-0.83999999999999997</v>
      </c>
      <c r="W57" s="51">
        <v>0</v>
      </c>
      <c r="X57" s="51">
        <v>0</v>
      </c>
      <c r="Y57" s="51">
        <v>-13.192500000000001</v>
      </c>
      <c r="Z57" s="51">
        <v>-1.77</v>
      </c>
      <c r="AA57" s="51">
        <v>0</v>
      </c>
      <c r="AB57" s="52">
        <v>-3.8199999999999998</v>
      </c>
    </row>
    <row r="58" ht="16.5">
      <c r="A58" s="34"/>
      <c r="B58" s="53">
        <v>46223</v>
      </c>
      <c r="C58" s="48">
        <f>SUM(E58:AB58)</f>
        <v>-162.42250000000001</v>
      </c>
      <c r="D58" s="49"/>
      <c r="E58" s="50">
        <v>0</v>
      </c>
      <c r="F58" s="51">
        <v>-10.057499999999999</v>
      </c>
      <c r="G58" s="51">
        <v>-0.029999999999999999</v>
      </c>
      <c r="H58" s="51">
        <v>-5.5599999999999996</v>
      </c>
      <c r="I58" s="51">
        <v>-7.7474999999999996</v>
      </c>
      <c r="J58" s="51">
        <v>-0.96999999999999997</v>
      </c>
      <c r="K58" s="51">
        <v>0</v>
      </c>
      <c r="L58" s="51">
        <v>0</v>
      </c>
      <c r="M58" s="51">
        <v>-3.3875000000000002</v>
      </c>
      <c r="N58" s="51">
        <v>-11.7575</v>
      </c>
      <c r="O58" s="51">
        <v>0</v>
      </c>
      <c r="P58" s="51">
        <v>-9.5075000000000003</v>
      </c>
      <c r="Q58" s="51">
        <v>-9.5050000000000008</v>
      </c>
      <c r="R58" s="51">
        <v>-13.327500000000001</v>
      </c>
      <c r="S58" s="51">
        <v>-7.3075000000000001</v>
      </c>
      <c r="T58" s="51">
        <v>-4</v>
      </c>
      <c r="U58" s="51">
        <v>0</v>
      </c>
      <c r="V58" s="51">
        <v>0</v>
      </c>
      <c r="W58" s="51">
        <v>-11.8125</v>
      </c>
      <c r="X58" s="51">
        <v>-13.6525</v>
      </c>
      <c r="Y58" s="51">
        <v>-13.49</v>
      </c>
      <c r="Z58" s="51">
        <v>-13.535</v>
      </c>
      <c r="AA58" s="51">
        <v>-13.6225</v>
      </c>
      <c r="AB58" s="52">
        <v>-13.1525</v>
      </c>
    </row>
    <row r="59" ht="16.5">
      <c r="A59" s="34"/>
      <c r="B59" s="53">
        <v>46224</v>
      </c>
      <c r="C59" s="48">
        <f>SUM(E59:AB59)</f>
        <v>-198.89499999999995</v>
      </c>
      <c r="D59" s="49"/>
      <c r="E59" s="50">
        <v>-12.7475</v>
      </c>
      <c r="F59" s="51">
        <v>-7.5374999999999996</v>
      </c>
      <c r="G59" s="51">
        <v>-11.682499999999999</v>
      </c>
      <c r="H59" s="51">
        <v>-8.4525000000000006</v>
      </c>
      <c r="I59" s="51">
        <v>-13.42</v>
      </c>
      <c r="J59" s="51">
        <v>-10.6625</v>
      </c>
      <c r="K59" s="51">
        <v>-1.1899999999999999</v>
      </c>
      <c r="L59" s="51">
        <v>0</v>
      </c>
      <c r="M59" s="51">
        <v>-11.9375</v>
      </c>
      <c r="N59" s="51">
        <v>-13.0525</v>
      </c>
      <c r="O59" s="51">
        <v>-13.522500000000001</v>
      </c>
      <c r="P59" s="51">
        <v>-9.5250000000000004</v>
      </c>
      <c r="Q59" s="51">
        <v>-9.5099999999999998</v>
      </c>
      <c r="R59" s="51">
        <v>-9.5225000000000009</v>
      </c>
      <c r="S59" s="51">
        <v>-9.0975000000000001</v>
      </c>
      <c r="T59" s="51">
        <v>-7.29</v>
      </c>
      <c r="U59" s="51">
        <v>0</v>
      </c>
      <c r="V59" s="51">
        <v>-4.1050000000000004</v>
      </c>
      <c r="W59" s="51">
        <v>-13.6175</v>
      </c>
      <c r="X59" s="51">
        <v>-13.1975</v>
      </c>
      <c r="Y59" s="51">
        <v>-12.4725</v>
      </c>
      <c r="Z59" s="51">
        <v>-6.3525</v>
      </c>
      <c r="AA59" s="51">
        <v>0</v>
      </c>
      <c r="AB59" s="52">
        <v>0</v>
      </c>
    </row>
    <row r="60" ht="16.5">
      <c r="A60" s="34"/>
      <c r="B60" s="53">
        <v>46225</v>
      </c>
      <c r="C60" s="48">
        <f>SUM(E60:AB60)</f>
        <v>-163.51250000000002</v>
      </c>
      <c r="D60" s="49"/>
      <c r="E60" s="50">
        <v>-0.23000000000000001</v>
      </c>
      <c r="F60" s="51">
        <v>-1.6174999999999999</v>
      </c>
      <c r="G60" s="51">
        <v>0</v>
      </c>
      <c r="H60" s="51">
        <v>0</v>
      </c>
      <c r="I60" s="51">
        <v>-11.645</v>
      </c>
      <c r="J60" s="51">
        <v>0</v>
      </c>
      <c r="K60" s="51">
        <v>-12.6875</v>
      </c>
      <c r="L60" s="51">
        <v>-12.335000000000001</v>
      </c>
      <c r="M60" s="51">
        <v>-11.0025</v>
      </c>
      <c r="N60" s="51">
        <v>-6.1224999999999996</v>
      </c>
      <c r="O60" s="51">
        <v>-6.6124999999999998</v>
      </c>
      <c r="P60" s="51">
        <v>0</v>
      </c>
      <c r="Q60" s="51">
        <v>-13.765000000000001</v>
      </c>
      <c r="R60" s="51">
        <v>-13.775</v>
      </c>
      <c r="S60" s="51">
        <v>-9.7750000000000004</v>
      </c>
      <c r="T60" s="51">
        <v>-9.7699999999999996</v>
      </c>
      <c r="U60" s="51">
        <v>-9.6699999999999999</v>
      </c>
      <c r="V60" s="51">
        <v>-13.645</v>
      </c>
      <c r="W60" s="51">
        <v>-5.5374999999999996</v>
      </c>
      <c r="X60" s="51">
        <v>-1.0700000000000001</v>
      </c>
      <c r="Y60" s="51">
        <v>0</v>
      </c>
      <c r="Z60" s="51">
        <v>-6.4900000000000002</v>
      </c>
      <c r="AA60" s="51">
        <v>-11.865</v>
      </c>
      <c r="AB60" s="52">
        <v>-5.8975</v>
      </c>
    </row>
    <row r="61" ht="16.5">
      <c r="A61" s="34"/>
      <c r="B61" s="53">
        <v>46226</v>
      </c>
      <c r="C61" s="48">
        <f>SUM(E61:AB61)</f>
        <v>-121.06000000000002</v>
      </c>
      <c r="D61" s="49"/>
      <c r="E61" s="50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-9.1174999999999997</v>
      </c>
      <c r="L61" s="51">
        <v>-8.9674999999999994</v>
      </c>
      <c r="M61" s="51">
        <v>-8.7949999999999999</v>
      </c>
      <c r="N61" s="51">
        <v>-9.7100000000000009</v>
      </c>
      <c r="O61" s="51">
        <v>-9.7125000000000004</v>
      </c>
      <c r="P61" s="51">
        <v>-9.7074999999999996</v>
      </c>
      <c r="Q61" s="51">
        <v>-9.6950000000000003</v>
      </c>
      <c r="R61" s="51">
        <v>-9.7100000000000009</v>
      </c>
      <c r="S61" s="51">
        <v>-9.7025000000000006</v>
      </c>
      <c r="T61" s="51">
        <v>-9.7100000000000009</v>
      </c>
      <c r="U61" s="51">
        <v>-13.699999999999999</v>
      </c>
      <c r="V61" s="51">
        <v>-0.51000000000000001</v>
      </c>
      <c r="W61" s="51">
        <v>0</v>
      </c>
      <c r="X61" s="51">
        <v>-2.2400000000000002</v>
      </c>
      <c r="Y61" s="51">
        <v>0</v>
      </c>
      <c r="Z61" s="51">
        <v>-4.0475000000000003</v>
      </c>
      <c r="AA61" s="51">
        <v>-5.7350000000000003</v>
      </c>
      <c r="AB61" s="52">
        <v>0</v>
      </c>
    </row>
    <row r="62" ht="16.5">
      <c r="A62" s="34"/>
      <c r="B62" s="53">
        <v>46227</v>
      </c>
      <c r="C62" s="48">
        <f>SUM(E62:AB62)</f>
        <v>-100.9975</v>
      </c>
      <c r="D62" s="49"/>
      <c r="E62" s="50">
        <v>-7.3300000000000001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-7.9725000000000001</v>
      </c>
      <c r="L62" s="51">
        <v>-3.5</v>
      </c>
      <c r="M62" s="51">
        <v>0</v>
      </c>
      <c r="N62" s="51">
        <v>0</v>
      </c>
      <c r="O62" s="51">
        <v>0</v>
      </c>
      <c r="P62" s="51">
        <v>-9.6374999999999993</v>
      </c>
      <c r="Q62" s="51">
        <v>-3.6425000000000001</v>
      </c>
      <c r="R62" s="51">
        <v>0</v>
      </c>
      <c r="S62" s="51">
        <v>0</v>
      </c>
      <c r="T62" s="51">
        <v>0</v>
      </c>
      <c r="U62" s="51">
        <v>-4.6524999999999999</v>
      </c>
      <c r="V62" s="51">
        <v>-9.4574999999999996</v>
      </c>
      <c r="W62" s="51">
        <v>-9.4450000000000003</v>
      </c>
      <c r="X62" s="51">
        <v>-13.432499999999999</v>
      </c>
      <c r="Y62" s="51">
        <v>-6.2050000000000001</v>
      </c>
      <c r="Z62" s="51">
        <v>-0.72999999999999998</v>
      </c>
      <c r="AA62" s="51">
        <v>-13.135</v>
      </c>
      <c r="AB62" s="52">
        <v>-11.8575</v>
      </c>
    </row>
    <row r="63" ht="16.5">
      <c r="A63" s="34"/>
      <c r="B63" s="53">
        <v>46228</v>
      </c>
      <c r="C63" s="48">
        <f>SUM(E63:AB63)</f>
        <v>-55.787500000000009</v>
      </c>
      <c r="D63" s="49"/>
      <c r="E63" s="50">
        <v>-3.5800000000000001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-3.0325000000000002</v>
      </c>
      <c r="L63" s="51">
        <v>-2.3725000000000001</v>
      </c>
      <c r="M63" s="51">
        <v>-9.6199999999999992</v>
      </c>
      <c r="N63" s="51">
        <v>-7.7575000000000003</v>
      </c>
      <c r="O63" s="51">
        <v>-3.2549999999999999</v>
      </c>
      <c r="P63" s="51">
        <v>0</v>
      </c>
      <c r="Q63" s="51">
        <v>0</v>
      </c>
      <c r="R63" s="51">
        <v>0</v>
      </c>
      <c r="S63" s="51">
        <v>0</v>
      </c>
      <c r="T63" s="51">
        <v>-6.4574999999999996</v>
      </c>
      <c r="U63" s="51">
        <v>-1.2424999999999999</v>
      </c>
      <c r="V63" s="51">
        <v>-8.6600000000000001</v>
      </c>
      <c r="W63" s="51">
        <v>-3.2974999999999999</v>
      </c>
      <c r="X63" s="51">
        <v>-1.1399999999999999</v>
      </c>
      <c r="Y63" s="51">
        <v>0</v>
      </c>
      <c r="Z63" s="51">
        <v>0</v>
      </c>
      <c r="AA63" s="51">
        <v>0</v>
      </c>
      <c r="AB63" s="52">
        <v>-5.3724999999999996</v>
      </c>
    </row>
    <row r="64" ht="16.5">
      <c r="A64" s="34"/>
      <c r="B64" s="53">
        <v>46229</v>
      </c>
      <c r="C64" s="48">
        <f>SUM(E64:AB64)</f>
        <v>-34.975000000000001</v>
      </c>
      <c r="D64" s="49"/>
      <c r="E64" s="50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-9.5199999999999996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-0.16250000000000001</v>
      </c>
      <c r="U64" s="51">
        <v>-0.78500000000000003</v>
      </c>
      <c r="V64" s="51">
        <v>-12.772500000000001</v>
      </c>
      <c r="W64" s="51">
        <v>-11.445</v>
      </c>
      <c r="X64" s="51">
        <v>-0.28999999999999998</v>
      </c>
      <c r="Y64" s="51">
        <v>0</v>
      </c>
      <c r="Z64" s="51">
        <v>0</v>
      </c>
      <c r="AA64" s="51">
        <v>0</v>
      </c>
      <c r="AB64" s="52">
        <v>0</v>
      </c>
    </row>
    <row r="65" ht="16.5">
      <c r="A65" s="34"/>
      <c r="B65" s="53">
        <v>46230</v>
      </c>
      <c r="C65" s="48">
        <f>SUM(E65:AB65)</f>
        <v>-57.412500000000001</v>
      </c>
      <c r="D65" s="49"/>
      <c r="E65" s="50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-1.77</v>
      </c>
      <c r="Q65" s="51">
        <v>-8.9275000000000002</v>
      </c>
      <c r="R65" s="51">
        <v>-9.5724999999999998</v>
      </c>
      <c r="S65" s="51">
        <v>0</v>
      </c>
      <c r="T65" s="51">
        <v>0</v>
      </c>
      <c r="U65" s="51">
        <v>-12.835000000000001</v>
      </c>
      <c r="V65" s="51">
        <v>-13.57</v>
      </c>
      <c r="W65" s="51">
        <v>-9.8324999999999996</v>
      </c>
      <c r="X65" s="51">
        <v>0</v>
      </c>
      <c r="Y65" s="51">
        <v>0</v>
      </c>
      <c r="Z65" s="51">
        <v>-0.85499999999999998</v>
      </c>
      <c r="AA65" s="51">
        <v>-0.050000000000000003</v>
      </c>
      <c r="AB65" s="52">
        <v>0</v>
      </c>
    </row>
    <row r="66" ht="16.5">
      <c r="A66" s="34"/>
      <c r="B66" s="53">
        <v>46231</v>
      </c>
      <c r="C66" s="48">
        <f>SUM(E66:AB66)</f>
        <v>-126.37500000000003</v>
      </c>
      <c r="D66" s="49"/>
      <c r="E66" s="50">
        <v>-7.5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-1.425</v>
      </c>
      <c r="L66" s="51">
        <v>0</v>
      </c>
      <c r="M66" s="51">
        <v>0</v>
      </c>
      <c r="N66" s="51">
        <v>-7.1375000000000002</v>
      </c>
      <c r="O66" s="51">
        <v>-9.7324999999999999</v>
      </c>
      <c r="P66" s="51">
        <v>-9.7300000000000004</v>
      </c>
      <c r="Q66" s="51">
        <v>-9.7300000000000004</v>
      </c>
      <c r="R66" s="51">
        <v>-9.7349999999999994</v>
      </c>
      <c r="S66" s="51">
        <v>-9.7300000000000004</v>
      </c>
      <c r="T66" s="51">
        <v>-9.7174999999999994</v>
      </c>
      <c r="U66" s="51">
        <v>-9.6974999999999998</v>
      </c>
      <c r="V66" s="51">
        <v>-2.2675000000000001</v>
      </c>
      <c r="W66" s="51">
        <v>-4</v>
      </c>
      <c r="X66" s="51">
        <v>-12.307499999999999</v>
      </c>
      <c r="Y66" s="51">
        <v>-0.89000000000000001</v>
      </c>
      <c r="Z66" s="51">
        <v>-9.2799999999999994</v>
      </c>
      <c r="AA66" s="51">
        <v>-13.494999999999999</v>
      </c>
      <c r="AB66" s="52">
        <v>0</v>
      </c>
    </row>
    <row r="67" ht="16.5">
      <c r="A67" s="34"/>
      <c r="B67" s="53">
        <v>46232</v>
      </c>
      <c r="C67" s="48">
        <f>SUM(E67:AB67)</f>
        <v>-118.6525</v>
      </c>
      <c r="D67" s="49"/>
      <c r="E67" s="50">
        <v>-1.2024999999999999</v>
      </c>
      <c r="F67" s="51">
        <v>-5.625</v>
      </c>
      <c r="G67" s="51">
        <v>-4</v>
      </c>
      <c r="H67" s="51">
        <v>-2.2974999999999999</v>
      </c>
      <c r="I67" s="51">
        <v>-0.050000000000000003</v>
      </c>
      <c r="J67" s="51">
        <v>-5.46</v>
      </c>
      <c r="K67" s="51">
        <v>-1.865</v>
      </c>
      <c r="L67" s="51">
        <v>0</v>
      </c>
      <c r="M67" s="51">
        <v>0</v>
      </c>
      <c r="N67" s="51">
        <v>-11.145</v>
      </c>
      <c r="O67" s="51">
        <v>-9.6649999999999991</v>
      </c>
      <c r="P67" s="51">
        <v>-9.7324999999999999</v>
      </c>
      <c r="Q67" s="51">
        <v>-9.7050000000000001</v>
      </c>
      <c r="R67" s="51">
        <v>-9.75</v>
      </c>
      <c r="S67" s="51">
        <v>-13.487500000000001</v>
      </c>
      <c r="T67" s="51">
        <v>-13.74</v>
      </c>
      <c r="U67" s="51">
        <v>-13.715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-5.8125</v>
      </c>
      <c r="AB67" s="52">
        <v>-1.3999999999999999</v>
      </c>
    </row>
    <row r="68" ht="16.5">
      <c r="A68" s="34"/>
      <c r="B68" s="53">
        <v>46233</v>
      </c>
      <c r="C68" s="48">
        <f>SUM(E68:AB68)</f>
        <v>-109.24250000000001</v>
      </c>
      <c r="D68" s="49"/>
      <c r="E68" s="50">
        <v>0</v>
      </c>
      <c r="F68" s="51">
        <v>0</v>
      </c>
      <c r="G68" s="51">
        <v>-1.23</v>
      </c>
      <c r="H68" s="51">
        <v>-1.0800000000000001</v>
      </c>
      <c r="I68" s="51">
        <v>-5.0099999999999998</v>
      </c>
      <c r="J68" s="51">
        <v>-4.5274999999999999</v>
      </c>
      <c r="K68" s="51">
        <v>-4.5149999999999997</v>
      </c>
      <c r="L68" s="51">
        <v>-1.1000000000000001</v>
      </c>
      <c r="M68" s="51">
        <v>0</v>
      </c>
      <c r="N68" s="51">
        <v>-8.0824999999999996</v>
      </c>
      <c r="O68" s="51">
        <v>-9.4949999999999992</v>
      </c>
      <c r="P68" s="51">
        <v>-9.4949999999999992</v>
      </c>
      <c r="Q68" s="51">
        <v>-9.4924999999999997</v>
      </c>
      <c r="R68" s="51">
        <v>-6.1600000000000001</v>
      </c>
      <c r="S68" s="51">
        <v>0</v>
      </c>
      <c r="T68" s="51">
        <v>-1.8225</v>
      </c>
      <c r="U68" s="51">
        <v>-3.0099999999999998</v>
      </c>
      <c r="V68" s="51">
        <v>0</v>
      </c>
      <c r="W68" s="51">
        <v>-0.46000000000000002</v>
      </c>
      <c r="X68" s="51">
        <v>-10.3725</v>
      </c>
      <c r="Y68" s="51">
        <v>-12.4025</v>
      </c>
      <c r="Z68" s="51">
        <v>-13.385</v>
      </c>
      <c r="AA68" s="51">
        <v>-7.6025</v>
      </c>
      <c r="AB68" s="52">
        <v>0</v>
      </c>
    </row>
    <row r="69" ht="15.75">
      <c r="A69" s="34"/>
      <c r="B69" s="54">
        <v>46234</v>
      </c>
      <c r="C69" s="55">
        <f>SUM(E69:AB69)</f>
        <v>-121.52750000000002</v>
      </c>
      <c r="D69" s="56"/>
      <c r="E69" s="50">
        <v>-3.0699999999999998</v>
      </c>
      <c r="F69" s="51">
        <v>0</v>
      </c>
      <c r="G69" s="51">
        <v>-8.9425000000000008</v>
      </c>
      <c r="H69" s="51">
        <v>-12.5875</v>
      </c>
      <c r="I69" s="51">
        <v>-13.5</v>
      </c>
      <c r="J69" s="51">
        <v>-7.6950000000000003</v>
      </c>
      <c r="K69" s="51">
        <v>-1.96</v>
      </c>
      <c r="L69" s="51">
        <v>-0.96999999999999997</v>
      </c>
      <c r="M69" s="51">
        <v>0</v>
      </c>
      <c r="N69" s="51">
        <v>-6.8574999999999999</v>
      </c>
      <c r="O69" s="51">
        <v>-8.8049999999999997</v>
      </c>
      <c r="P69" s="51">
        <v>-9.1225000000000005</v>
      </c>
      <c r="Q69" s="51">
        <v>-9.2899999999999991</v>
      </c>
      <c r="R69" s="51">
        <v>-9.7650000000000006</v>
      </c>
      <c r="S69" s="51">
        <v>-9.7349999999999994</v>
      </c>
      <c r="T69" s="51">
        <v>-4.6749999999999998</v>
      </c>
      <c r="U69" s="51">
        <v>-0.58999999999999997</v>
      </c>
      <c r="V69" s="51">
        <v>0</v>
      </c>
      <c r="W69" s="51">
        <v>0</v>
      </c>
      <c r="X69" s="51">
        <v>-12.852499999999999</v>
      </c>
      <c r="Y69" s="51">
        <v>0</v>
      </c>
      <c r="Z69" s="51">
        <v>0</v>
      </c>
      <c r="AA69" s="51">
        <v>0</v>
      </c>
      <c r="AB69" s="52">
        <v>-1.1100000000000001</v>
      </c>
    </row>
    <row r="70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</row>
    <row r="7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</row>
    <row r="72" ht="19.5">
      <c r="A72" s="34"/>
      <c r="B72" s="35" t="s">
        <v>37</v>
      </c>
      <c r="C72" s="36" t="s">
        <v>38</v>
      </c>
      <c r="D72" s="37"/>
      <c r="E72" s="38" t="s">
        <v>41</v>
      </c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9"/>
    </row>
    <row r="73" thickTop="1" thickBot="1" ht="16.5">
      <c r="A73" s="34"/>
      <c r="B73" s="40"/>
      <c r="C73" s="41"/>
      <c r="D73" s="42"/>
      <c r="E73" s="43" t="s">
        <v>3</v>
      </c>
      <c r="F73" s="44" t="s">
        <v>4</v>
      </c>
      <c r="G73" s="44" t="s">
        <v>5</v>
      </c>
      <c r="H73" s="44" t="s">
        <v>6</v>
      </c>
      <c r="I73" s="44" t="s">
        <v>7</v>
      </c>
      <c r="J73" s="44" t="s">
        <v>8</v>
      </c>
      <c r="K73" s="44" t="s">
        <v>9</v>
      </c>
      <c r="L73" s="44" t="s">
        <v>10</v>
      </c>
      <c r="M73" s="44" t="s">
        <v>11</v>
      </c>
      <c r="N73" s="44" t="s">
        <v>12</v>
      </c>
      <c r="O73" s="44" t="s">
        <v>13</v>
      </c>
      <c r="P73" s="44" t="s">
        <v>14</v>
      </c>
      <c r="Q73" s="44" t="s">
        <v>15</v>
      </c>
      <c r="R73" s="44" t="s">
        <v>16</v>
      </c>
      <c r="S73" s="45" t="s">
        <v>17</v>
      </c>
      <c r="T73" s="44" t="s">
        <v>18</v>
      </c>
      <c r="U73" s="44" t="s">
        <v>19</v>
      </c>
      <c r="V73" s="44" t="s">
        <v>20</v>
      </c>
      <c r="W73" s="44" t="s">
        <v>21</v>
      </c>
      <c r="X73" s="44" t="s">
        <v>22</v>
      </c>
      <c r="Y73" s="44" t="s">
        <v>23</v>
      </c>
      <c r="Z73" s="44" t="s">
        <v>24</v>
      </c>
      <c r="AA73" s="44" t="s">
        <v>25</v>
      </c>
      <c r="AB73" s="57" t="s">
        <v>26</v>
      </c>
    </row>
    <row r="74" ht="17.25">
      <c r="A74" s="34"/>
      <c r="B74" s="47">
        <v>46204</v>
      </c>
      <c r="C74" s="58">
        <f>SUMIF(E74:AB74,"&gt;0")</f>
        <v>238.53249999999997</v>
      </c>
      <c r="D74" s="59">
        <f>SUMIF(E74:AB74,"&lt;0")</f>
        <v>0</v>
      </c>
      <c r="E74" s="60">
        <f>E4+ABS(E39)</f>
        <v>11.772500000000001</v>
      </c>
      <c r="F74" s="60">
        <f t="shared" ref="F74:AB74" si="0">F4+ABS(F39)</f>
        <v>8.8550000000000004</v>
      </c>
      <c r="G74" s="60">
        <f t="shared" si="0"/>
        <v>12.59</v>
      </c>
      <c r="H74" s="60">
        <f t="shared" si="0"/>
        <v>12.725</v>
      </c>
      <c r="I74" s="60">
        <f t="shared" si="0"/>
        <v>11.1425</v>
      </c>
      <c r="J74" s="60">
        <f t="shared" si="0"/>
        <v>12.4475</v>
      </c>
      <c r="K74" s="60">
        <f t="shared" si="0"/>
        <v>12.3925</v>
      </c>
      <c r="L74" s="60">
        <f t="shared" si="0"/>
        <v>0.89249999999999996</v>
      </c>
      <c r="M74" s="60">
        <f t="shared" si="0"/>
        <v>8.4600000000000009</v>
      </c>
      <c r="N74" s="60">
        <f t="shared" si="0"/>
        <v>8.1074999999999999</v>
      </c>
      <c r="O74" s="60">
        <f t="shared" si="0"/>
        <v>9.1225000000000005</v>
      </c>
      <c r="P74" s="60">
        <f t="shared" si="0"/>
        <v>9.1274999999999995</v>
      </c>
      <c r="Q74" s="60">
        <f t="shared" si="0"/>
        <v>12.5</v>
      </c>
      <c r="R74" s="60">
        <f t="shared" si="0"/>
        <v>12.435</v>
      </c>
      <c r="S74" s="60">
        <f t="shared" si="0"/>
        <v>5.1875</v>
      </c>
      <c r="T74" s="60">
        <f t="shared" si="0"/>
        <v>0</v>
      </c>
      <c r="U74" s="60">
        <f t="shared" si="0"/>
        <v>7.6675000000000004</v>
      </c>
      <c r="V74" s="60">
        <f t="shared" si="0"/>
        <v>6.1924999999999999</v>
      </c>
      <c r="W74" s="60">
        <f t="shared" si="0"/>
        <v>10.7225</v>
      </c>
      <c r="X74" s="60">
        <f t="shared" si="0"/>
        <v>13.5275</v>
      </c>
      <c r="Y74" s="60">
        <f t="shared" si="0"/>
        <v>13.529999999999999</v>
      </c>
      <c r="Z74" s="60">
        <f t="shared" si="0"/>
        <v>13.525</v>
      </c>
      <c r="AA74" s="60">
        <f t="shared" si="0"/>
        <v>12.977499999999999</v>
      </c>
      <c r="AB74" s="61">
        <f t="shared" si="0"/>
        <v>12.6325</v>
      </c>
    </row>
    <row r="75" ht="16.5">
      <c r="A75" s="34"/>
      <c r="B75" s="53">
        <v>46205</v>
      </c>
      <c r="C75" s="58">
        <f>SUMIF(E75:AB75,"&gt;0")</f>
        <v>201.80749999999998</v>
      </c>
      <c r="D75" s="59">
        <f>SUMIF(E75:AB75,"&lt;0")</f>
        <v>0</v>
      </c>
      <c r="E75" s="60">
        <f t="shared" ref="E75:AB75" si="1">E5+ABS(E40)</f>
        <v>3.9199999999999999</v>
      </c>
      <c r="F75" s="60">
        <f t="shared" si="1"/>
        <v>6.2125000000000004</v>
      </c>
      <c r="G75" s="60">
        <f t="shared" si="1"/>
        <v>14.0375</v>
      </c>
      <c r="H75" s="60">
        <f t="shared" si="1"/>
        <v>4</v>
      </c>
      <c r="I75" s="60">
        <f t="shared" si="1"/>
        <v>4</v>
      </c>
      <c r="J75" s="60">
        <f t="shared" si="1"/>
        <v>9.0724999999999998</v>
      </c>
      <c r="K75" s="60">
        <f t="shared" si="1"/>
        <v>9.6199999999999992</v>
      </c>
      <c r="L75" s="60">
        <f t="shared" si="1"/>
        <v>6.5475000000000003</v>
      </c>
      <c r="M75" s="60">
        <f t="shared" si="1"/>
        <v>9.6099999999999994</v>
      </c>
      <c r="N75" s="60">
        <f t="shared" si="1"/>
        <v>9.6750000000000007</v>
      </c>
      <c r="O75" s="60">
        <f t="shared" si="1"/>
        <v>9.6750000000000007</v>
      </c>
      <c r="P75" s="60">
        <f t="shared" si="1"/>
        <v>9.6449999999999996</v>
      </c>
      <c r="Q75" s="60">
        <f t="shared" si="1"/>
        <v>9.6649999999999991</v>
      </c>
      <c r="R75" s="60">
        <f t="shared" si="1"/>
        <v>9.6575000000000006</v>
      </c>
      <c r="S75" s="60">
        <f t="shared" si="1"/>
        <v>9.6649999999999991</v>
      </c>
      <c r="T75" s="60">
        <f t="shared" si="1"/>
        <v>9.6649999999999991</v>
      </c>
      <c r="U75" s="60">
        <f t="shared" si="1"/>
        <v>13.625</v>
      </c>
      <c r="V75" s="60">
        <f t="shared" si="1"/>
        <v>4.4675000000000002</v>
      </c>
      <c r="W75" s="60">
        <f t="shared" si="1"/>
        <v>6.4024999999999999</v>
      </c>
      <c r="X75" s="60">
        <f t="shared" si="1"/>
        <v>11.7075</v>
      </c>
      <c r="Y75" s="60">
        <f t="shared" si="1"/>
        <v>11.8725</v>
      </c>
      <c r="Z75" s="60">
        <f t="shared" si="1"/>
        <v>5.6550000000000002</v>
      </c>
      <c r="AA75" s="60">
        <f t="shared" si="1"/>
        <v>7.7075000000000005</v>
      </c>
      <c r="AB75" s="62">
        <f t="shared" si="1"/>
        <v>5.7024999999999997</v>
      </c>
    </row>
    <row r="76" ht="16.5">
      <c r="A76" s="34"/>
      <c r="B76" s="53">
        <v>46206</v>
      </c>
      <c r="C76" s="58">
        <f>SUMIF(E76:AB76,"&gt;0")</f>
        <v>168.47499999999999</v>
      </c>
      <c r="D76" s="59">
        <f>SUMIF(E76:AB76,"&lt;0")</f>
        <v>0</v>
      </c>
      <c r="E76" s="60">
        <f t="shared" ref="E76:AB76" si="2">E6+ABS(E41)</f>
        <v>6.6825000000000001</v>
      </c>
      <c r="F76" s="60">
        <f t="shared" si="2"/>
        <v>13.890000000000001</v>
      </c>
      <c r="G76" s="60">
        <f t="shared" si="2"/>
        <v>3.8300000000000001</v>
      </c>
      <c r="H76" s="60">
        <f t="shared" si="2"/>
        <v>0</v>
      </c>
      <c r="I76" s="60">
        <f t="shared" si="2"/>
        <v>0</v>
      </c>
      <c r="J76" s="60">
        <f t="shared" si="2"/>
        <v>0</v>
      </c>
      <c r="K76" s="60">
        <f t="shared" si="2"/>
        <v>5.4924999999999997</v>
      </c>
      <c r="L76" s="60">
        <f t="shared" si="2"/>
        <v>4.8449999999999998</v>
      </c>
      <c r="M76" s="60">
        <f t="shared" si="2"/>
        <v>4.0225</v>
      </c>
      <c r="N76" s="60">
        <f t="shared" si="2"/>
        <v>9.4849999999999994</v>
      </c>
      <c r="O76" s="60">
        <f t="shared" si="2"/>
        <v>8.4100000000000001</v>
      </c>
      <c r="P76" s="60">
        <f t="shared" si="2"/>
        <v>5.9100000000000001</v>
      </c>
      <c r="Q76" s="60">
        <f t="shared" si="2"/>
        <v>6.1150000000000002</v>
      </c>
      <c r="R76" s="60">
        <f t="shared" si="2"/>
        <v>9.4075000000000006</v>
      </c>
      <c r="S76" s="60">
        <f t="shared" si="2"/>
        <v>1.4975000000000001</v>
      </c>
      <c r="T76" s="60">
        <f t="shared" si="2"/>
        <v>9.4450000000000003</v>
      </c>
      <c r="U76" s="60">
        <f t="shared" si="2"/>
        <v>13.4475</v>
      </c>
      <c r="V76" s="60">
        <f t="shared" si="2"/>
        <v>13.449999999999999</v>
      </c>
      <c r="W76" s="60">
        <f t="shared" si="2"/>
        <v>13.4475</v>
      </c>
      <c r="X76" s="60">
        <f t="shared" si="2"/>
        <v>3.04</v>
      </c>
      <c r="Y76" s="60">
        <f t="shared" si="2"/>
        <v>9.4875000000000007</v>
      </c>
      <c r="Z76" s="60">
        <f t="shared" si="2"/>
        <v>3.0274999999999999</v>
      </c>
      <c r="AA76" s="60">
        <f t="shared" si="2"/>
        <v>13.762499999999999</v>
      </c>
      <c r="AB76" s="62">
        <f t="shared" si="2"/>
        <v>9.7799999999999994</v>
      </c>
    </row>
    <row r="77" ht="16.5">
      <c r="A77" s="34"/>
      <c r="B77" s="53">
        <v>46207</v>
      </c>
      <c r="C77" s="58">
        <f>SUMIF(E77:AB77,"&gt;0")</f>
        <v>135.66499999999999</v>
      </c>
      <c r="D77" s="59">
        <f>SUMIF(E77:AB77,"&lt;0")</f>
        <v>0</v>
      </c>
      <c r="E77" s="60">
        <f t="shared" ref="E77:AB77" si="3">E7+ABS(E42)</f>
        <v>8.9749999999999996</v>
      </c>
      <c r="F77" s="60">
        <f t="shared" si="3"/>
        <v>1.1100000000000001</v>
      </c>
      <c r="G77" s="60">
        <f t="shared" si="3"/>
        <v>0</v>
      </c>
      <c r="H77" s="60">
        <f t="shared" si="3"/>
        <v>0</v>
      </c>
      <c r="I77" s="60">
        <f t="shared" si="3"/>
        <v>0</v>
      </c>
      <c r="J77" s="60">
        <f t="shared" si="3"/>
        <v>0</v>
      </c>
      <c r="K77" s="60">
        <f t="shared" si="3"/>
        <v>10.2475</v>
      </c>
      <c r="L77" s="60">
        <f t="shared" si="3"/>
        <v>6.1550000000000002</v>
      </c>
      <c r="M77" s="60">
        <f t="shared" si="3"/>
        <v>1.2050000000000001</v>
      </c>
      <c r="N77" s="60">
        <f t="shared" si="3"/>
        <v>1.3100000000000001</v>
      </c>
      <c r="O77" s="60">
        <f t="shared" si="3"/>
        <v>5.0700000000000003</v>
      </c>
      <c r="P77" s="60">
        <f t="shared" si="3"/>
        <v>6.4325000000000001</v>
      </c>
      <c r="Q77" s="60">
        <f t="shared" si="3"/>
        <v>4.7300000000000004</v>
      </c>
      <c r="R77" s="60">
        <f t="shared" si="3"/>
        <v>9.1750000000000007</v>
      </c>
      <c r="S77" s="60">
        <f t="shared" si="3"/>
        <v>9.4625000000000004</v>
      </c>
      <c r="T77" s="60">
        <f t="shared" si="3"/>
        <v>0.28249999999999997</v>
      </c>
      <c r="U77" s="60">
        <f t="shared" si="3"/>
        <v>8.6549999999999994</v>
      </c>
      <c r="V77" s="60">
        <f t="shared" si="3"/>
        <v>8.4725000000000001</v>
      </c>
      <c r="W77" s="60">
        <f t="shared" si="3"/>
        <v>12.945</v>
      </c>
      <c r="X77" s="60">
        <f t="shared" si="3"/>
        <v>13.6175</v>
      </c>
      <c r="Y77" s="60">
        <f t="shared" si="3"/>
        <v>13.6225</v>
      </c>
      <c r="Z77" s="60">
        <f t="shared" si="3"/>
        <v>6.5175000000000001</v>
      </c>
      <c r="AA77" s="60">
        <f t="shared" si="3"/>
        <v>7.5299999999999994</v>
      </c>
      <c r="AB77" s="62">
        <f t="shared" si="3"/>
        <v>0.14999999999999999</v>
      </c>
    </row>
    <row r="78" ht="16.5">
      <c r="A78" s="34"/>
      <c r="B78" s="53">
        <v>46208</v>
      </c>
      <c r="C78" s="58">
        <f>SUMIF(E78:AB78,"&gt;0")</f>
        <v>126.53249999999998</v>
      </c>
      <c r="D78" s="59">
        <f>SUMIF(E78:AB78,"&lt;0")</f>
        <v>0</v>
      </c>
      <c r="E78" s="60">
        <f t="shared" ref="E78:AB78" si="4">E8+ABS(E43)</f>
        <v>2.5899999999999999</v>
      </c>
      <c r="F78" s="60">
        <f t="shared" si="4"/>
        <v>0</v>
      </c>
      <c r="G78" s="60">
        <f t="shared" si="4"/>
        <v>0</v>
      </c>
      <c r="H78" s="60">
        <f t="shared" si="4"/>
        <v>0</v>
      </c>
      <c r="I78" s="60">
        <f t="shared" si="4"/>
        <v>0</v>
      </c>
      <c r="J78" s="60">
        <f t="shared" si="4"/>
        <v>0</v>
      </c>
      <c r="K78" s="60">
        <f t="shared" si="4"/>
        <v>8.7974999999999994</v>
      </c>
      <c r="L78" s="60">
        <f t="shared" si="4"/>
        <v>5.5250000000000004</v>
      </c>
      <c r="M78" s="60">
        <f t="shared" si="4"/>
        <v>8.5924999999999994</v>
      </c>
      <c r="N78" s="60">
        <f t="shared" si="4"/>
        <v>9.5124999999999993</v>
      </c>
      <c r="O78" s="60">
        <f t="shared" si="4"/>
        <v>9.5150000000000006</v>
      </c>
      <c r="P78" s="60">
        <f t="shared" si="4"/>
        <v>9.5124999999999993</v>
      </c>
      <c r="Q78" s="60">
        <f t="shared" si="4"/>
        <v>9.5099999999999998</v>
      </c>
      <c r="R78" s="60">
        <f t="shared" si="4"/>
        <v>9.5150000000000006</v>
      </c>
      <c r="S78" s="60">
        <f t="shared" si="4"/>
        <v>9.5124999999999993</v>
      </c>
      <c r="T78" s="60">
        <f t="shared" si="4"/>
        <v>7.8624999999999998</v>
      </c>
      <c r="U78" s="60">
        <f t="shared" si="4"/>
        <v>8.6575000000000006</v>
      </c>
      <c r="V78" s="60">
        <f t="shared" si="4"/>
        <v>2.7574999999999998</v>
      </c>
      <c r="W78" s="60">
        <f t="shared" si="4"/>
        <v>2.0899999999999999</v>
      </c>
      <c r="X78" s="60">
        <f t="shared" si="4"/>
        <v>4.2975000000000003</v>
      </c>
      <c r="Y78" s="60">
        <f t="shared" si="4"/>
        <v>5.1124999999999998</v>
      </c>
      <c r="Z78" s="60">
        <f t="shared" si="4"/>
        <v>4.4850000000000003</v>
      </c>
      <c r="AA78" s="60">
        <f t="shared" si="4"/>
        <v>7.5149999999999997</v>
      </c>
      <c r="AB78" s="62">
        <f t="shared" si="4"/>
        <v>1.1725000000000001</v>
      </c>
    </row>
    <row r="79" ht="16.5">
      <c r="A79" s="34"/>
      <c r="B79" s="53">
        <v>46209</v>
      </c>
      <c r="C79" s="58">
        <f>SUMIF(E79:AB79,"&gt;0")</f>
        <v>188.47499999999994</v>
      </c>
      <c r="D79" s="59">
        <f>SUMIF(E79:AB79,"&lt;0")</f>
        <v>0</v>
      </c>
      <c r="E79" s="60">
        <f t="shared" ref="E79:AB79" si="5">E9+ABS(E44)</f>
        <v>15.4825</v>
      </c>
      <c r="F79" s="60">
        <f t="shared" si="5"/>
        <v>6.8724999999999996</v>
      </c>
      <c r="G79" s="60">
        <f t="shared" si="5"/>
        <v>8.4000000000000004</v>
      </c>
      <c r="H79" s="60">
        <f t="shared" si="5"/>
        <v>4.3624999999999998</v>
      </c>
      <c r="I79" s="60">
        <f t="shared" si="5"/>
        <v>4.1675000000000004</v>
      </c>
      <c r="J79" s="60">
        <f t="shared" si="5"/>
        <v>4.3975</v>
      </c>
      <c r="K79" s="60">
        <f t="shared" si="5"/>
        <v>16.079999999999998</v>
      </c>
      <c r="L79" s="60">
        <f t="shared" si="5"/>
        <v>13.300000000000001</v>
      </c>
      <c r="M79" s="60">
        <f t="shared" si="5"/>
        <v>3.8599999999999999</v>
      </c>
      <c r="N79" s="60">
        <f t="shared" si="5"/>
        <v>2.6850000000000001</v>
      </c>
      <c r="O79" s="60">
        <f t="shared" si="5"/>
        <v>4.7649999999999997</v>
      </c>
      <c r="P79" s="60">
        <f t="shared" si="5"/>
        <v>12.9975</v>
      </c>
      <c r="Q79" s="60">
        <f t="shared" si="5"/>
        <v>6.9524999999999997</v>
      </c>
      <c r="R79" s="60">
        <f t="shared" si="5"/>
        <v>9.0850000000000009</v>
      </c>
      <c r="S79" s="60">
        <f t="shared" si="5"/>
        <v>2.6724999999999999</v>
      </c>
      <c r="T79" s="60">
        <f t="shared" si="5"/>
        <v>2.0800000000000001</v>
      </c>
      <c r="U79" s="60">
        <f t="shared" si="5"/>
        <v>3.5499999999999998</v>
      </c>
      <c r="V79" s="60">
        <f t="shared" si="5"/>
        <v>9.5600000000000005</v>
      </c>
      <c r="W79" s="60">
        <f t="shared" si="5"/>
        <v>11.702500000000001</v>
      </c>
      <c r="X79" s="60">
        <f t="shared" si="5"/>
        <v>13.0725</v>
      </c>
      <c r="Y79" s="60">
        <f t="shared" si="5"/>
        <v>4.4100000000000001</v>
      </c>
      <c r="Z79" s="60">
        <f t="shared" si="5"/>
        <v>6.8724999999999996</v>
      </c>
      <c r="AA79" s="60">
        <f t="shared" si="5"/>
        <v>13.135</v>
      </c>
      <c r="AB79" s="62">
        <f t="shared" si="5"/>
        <v>8.0124999999999993</v>
      </c>
    </row>
    <row r="80" ht="16.5">
      <c r="A80" s="34"/>
      <c r="B80" s="53">
        <v>46210</v>
      </c>
      <c r="C80" s="58">
        <f>SUMIF(E80:AB80,"&gt;0")</f>
        <v>150.84999999999999</v>
      </c>
      <c r="D80" s="59">
        <f>SUMIF(E80:AB80,"&lt;0")</f>
        <v>0</v>
      </c>
      <c r="E80" s="60">
        <f t="shared" ref="E80:AB80" si="6">E10+ABS(E45)</f>
        <v>5.0350000000000001</v>
      </c>
      <c r="F80" s="60">
        <f t="shared" si="6"/>
        <v>4.2300000000000004</v>
      </c>
      <c r="G80" s="60">
        <f t="shared" si="6"/>
        <v>4</v>
      </c>
      <c r="H80" s="60">
        <f t="shared" si="6"/>
        <v>0</v>
      </c>
      <c r="I80" s="60">
        <f t="shared" si="6"/>
        <v>0</v>
      </c>
      <c r="J80" s="60">
        <f t="shared" si="6"/>
        <v>0</v>
      </c>
      <c r="K80" s="60">
        <f t="shared" si="6"/>
        <v>10.609999999999999</v>
      </c>
      <c r="L80" s="60">
        <f t="shared" si="6"/>
        <v>11.484999999999999</v>
      </c>
      <c r="M80" s="60">
        <f t="shared" si="6"/>
        <v>9.3599999999999994</v>
      </c>
      <c r="N80" s="60">
        <f t="shared" si="6"/>
        <v>12.26</v>
      </c>
      <c r="O80" s="60">
        <f t="shared" si="6"/>
        <v>4.3600000000000003</v>
      </c>
      <c r="P80" s="60">
        <f t="shared" si="6"/>
        <v>0.83250000000000002</v>
      </c>
      <c r="Q80" s="60">
        <f t="shared" si="6"/>
        <v>4.5425000000000004</v>
      </c>
      <c r="R80" s="60">
        <f t="shared" si="6"/>
        <v>12.18</v>
      </c>
      <c r="S80" s="60">
        <f t="shared" si="6"/>
        <v>1.6775</v>
      </c>
      <c r="T80" s="60">
        <f t="shared" si="6"/>
        <v>11.115</v>
      </c>
      <c r="U80" s="60">
        <f t="shared" si="6"/>
        <v>6.8174999999999999</v>
      </c>
      <c r="V80" s="60">
        <f t="shared" si="6"/>
        <v>16.122499999999999</v>
      </c>
      <c r="W80" s="60">
        <f t="shared" si="6"/>
        <v>6.2074999999999996</v>
      </c>
      <c r="X80" s="60">
        <f t="shared" si="6"/>
        <v>11.227499999999999</v>
      </c>
      <c r="Y80" s="60">
        <f t="shared" si="6"/>
        <v>1.405</v>
      </c>
      <c r="Z80" s="60">
        <f t="shared" si="6"/>
        <v>8.7725000000000009</v>
      </c>
      <c r="AA80" s="60">
        <f t="shared" si="6"/>
        <v>3.5074999999999998</v>
      </c>
      <c r="AB80" s="62">
        <f t="shared" si="6"/>
        <v>5.1025</v>
      </c>
    </row>
    <row r="81" ht="16.5">
      <c r="A81" s="34"/>
      <c r="B81" s="53">
        <v>46211</v>
      </c>
      <c r="C81" s="58">
        <f>SUMIF(E81:AB81,"&gt;0")</f>
        <v>186.98250000000004</v>
      </c>
      <c r="D81" s="59">
        <f>SUMIF(E81:AB81,"&lt;0")</f>
        <v>0</v>
      </c>
      <c r="E81" s="60">
        <f t="shared" ref="E81:AB81" si="7">E11+ABS(E46)</f>
        <v>10.5725</v>
      </c>
      <c r="F81" s="60">
        <f t="shared" si="7"/>
        <v>2.1799999999999997</v>
      </c>
      <c r="G81" s="60">
        <f t="shared" si="7"/>
        <v>0.76500000000000001</v>
      </c>
      <c r="H81" s="60">
        <f t="shared" si="7"/>
        <v>0.34999999999999998</v>
      </c>
      <c r="I81" s="60">
        <f t="shared" si="7"/>
        <v>0.72999999999999998</v>
      </c>
      <c r="J81" s="60">
        <f t="shared" si="7"/>
        <v>3.4350000000000001</v>
      </c>
      <c r="K81" s="60">
        <f t="shared" si="7"/>
        <v>8.3874999999999993</v>
      </c>
      <c r="L81" s="60">
        <f t="shared" si="7"/>
        <v>9.0775000000000006</v>
      </c>
      <c r="M81" s="60">
        <f t="shared" si="7"/>
        <v>3.9024999999999999</v>
      </c>
      <c r="N81" s="60">
        <f t="shared" si="7"/>
        <v>4.6449999999999996</v>
      </c>
      <c r="O81" s="60">
        <f t="shared" si="7"/>
        <v>6.9675000000000002</v>
      </c>
      <c r="P81" s="60">
        <f t="shared" si="7"/>
        <v>4.8224999999999998</v>
      </c>
      <c r="Q81" s="60">
        <f t="shared" si="7"/>
        <v>7.5674999999999999</v>
      </c>
      <c r="R81" s="60">
        <f t="shared" si="7"/>
        <v>8.9100000000000001</v>
      </c>
      <c r="S81" s="60">
        <f t="shared" si="7"/>
        <v>6.1675000000000004</v>
      </c>
      <c r="T81" s="60">
        <f t="shared" si="7"/>
        <v>13.3225</v>
      </c>
      <c r="U81" s="60">
        <f t="shared" si="7"/>
        <v>16.0425</v>
      </c>
      <c r="V81" s="60">
        <f t="shared" si="7"/>
        <v>8.3825000000000003</v>
      </c>
      <c r="W81" s="60">
        <f t="shared" si="7"/>
        <v>16.412500000000001</v>
      </c>
      <c r="X81" s="60">
        <f t="shared" si="7"/>
        <v>12.775</v>
      </c>
      <c r="Y81" s="60">
        <f t="shared" si="7"/>
        <v>13.4375</v>
      </c>
      <c r="Z81" s="60">
        <f t="shared" si="7"/>
        <v>12.807499999999999</v>
      </c>
      <c r="AA81" s="60">
        <f t="shared" si="7"/>
        <v>8.9924999999999997</v>
      </c>
      <c r="AB81" s="62">
        <f t="shared" si="7"/>
        <v>6.3300000000000001</v>
      </c>
    </row>
    <row r="82" ht="16.5">
      <c r="A82" s="34"/>
      <c r="B82" s="53">
        <v>46212</v>
      </c>
      <c r="C82" s="58">
        <f>SUMIF(E82:AB82,"&gt;0")</f>
        <v>200.41749999999999</v>
      </c>
      <c r="D82" s="59">
        <f>SUMIF(E82:AB82,"&lt;0")</f>
        <v>0</v>
      </c>
      <c r="E82" s="60">
        <f t="shared" ref="E82:AB82" si="8">E12+ABS(E47)</f>
        <v>11.275</v>
      </c>
      <c r="F82" s="60">
        <f t="shared" si="8"/>
        <v>11.932499999999999</v>
      </c>
      <c r="G82" s="60">
        <f t="shared" si="8"/>
        <v>9.3800000000000008</v>
      </c>
      <c r="H82" s="60">
        <f t="shared" si="8"/>
        <v>8.8975000000000009</v>
      </c>
      <c r="I82" s="60">
        <f t="shared" si="8"/>
        <v>8.2774999999999999</v>
      </c>
      <c r="J82" s="60">
        <f t="shared" si="8"/>
        <v>8.6524999999999999</v>
      </c>
      <c r="K82" s="60">
        <f t="shared" si="8"/>
        <v>0</v>
      </c>
      <c r="L82" s="60">
        <f t="shared" si="8"/>
        <v>2.8050000000000002</v>
      </c>
      <c r="M82" s="60">
        <f t="shared" si="8"/>
        <v>9.1500000000000004</v>
      </c>
      <c r="N82" s="60">
        <f t="shared" si="8"/>
        <v>9.2675000000000001</v>
      </c>
      <c r="O82" s="60">
        <f t="shared" si="8"/>
        <v>9.4600000000000009</v>
      </c>
      <c r="P82" s="60">
        <f t="shared" si="8"/>
        <v>9.6549999999999994</v>
      </c>
      <c r="Q82" s="60">
        <f t="shared" si="8"/>
        <v>9.6524999999999999</v>
      </c>
      <c r="R82" s="60">
        <f t="shared" si="8"/>
        <v>9.6575000000000006</v>
      </c>
      <c r="S82" s="60">
        <f t="shared" si="8"/>
        <v>9.2599999999999998</v>
      </c>
      <c r="T82" s="60">
        <f t="shared" si="8"/>
        <v>9.6374999999999993</v>
      </c>
      <c r="U82" s="60">
        <f t="shared" si="8"/>
        <v>9.6524999999999999</v>
      </c>
      <c r="V82" s="60">
        <f t="shared" si="8"/>
        <v>9.4600000000000009</v>
      </c>
      <c r="W82" s="60">
        <f t="shared" si="8"/>
        <v>5.5674999999999999</v>
      </c>
      <c r="X82" s="60">
        <f t="shared" si="8"/>
        <v>0.375</v>
      </c>
      <c r="Y82" s="60">
        <f t="shared" si="8"/>
        <v>11.535</v>
      </c>
      <c r="Z82" s="60">
        <f t="shared" si="8"/>
        <v>6.4424999999999999</v>
      </c>
      <c r="AA82" s="60">
        <f t="shared" si="8"/>
        <v>11.6</v>
      </c>
      <c r="AB82" s="62">
        <f t="shared" si="8"/>
        <v>8.8249999999999993</v>
      </c>
    </row>
    <row r="83" ht="16.5">
      <c r="A83" s="34"/>
      <c r="B83" s="53">
        <v>46213</v>
      </c>
      <c r="C83" s="58">
        <f>SUMIF(E83:AB83,"&gt;0")</f>
        <v>167.495</v>
      </c>
      <c r="D83" s="59">
        <f>SUMIF(E83:AB83,"&lt;0")</f>
        <v>0</v>
      </c>
      <c r="E83" s="60">
        <f t="shared" ref="E83:AB83" si="9">E13+ABS(E48)</f>
        <v>12.18</v>
      </c>
      <c r="F83" s="60">
        <f t="shared" si="9"/>
        <v>13.637499999999999</v>
      </c>
      <c r="G83" s="60">
        <f t="shared" si="9"/>
        <v>0</v>
      </c>
      <c r="H83" s="60">
        <f t="shared" si="9"/>
        <v>0</v>
      </c>
      <c r="I83" s="60">
        <f t="shared" si="9"/>
        <v>0</v>
      </c>
      <c r="J83" s="60">
        <f t="shared" si="9"/>
        <v>0</v>
      </c>
      <c r="K83" s="60">
        <f t="shared" si="9"/>
        <v>0.13750000000000001</v>
      </c>
      <c r="L83" s="60">
        <f t="shared" si="9"/>
        <v>7.2125000000000004</v>
      </c>
      <c r="M83" s="60">
        <f t="shared" si="9"/>
        <v>6.0475000000000003</v>
      </c>
      <c r="N83" s="60">
        <f t="shared" si="9"/>
        <v>7.3574999999999999</v>
      </c>
      <c r="O83" s="60">
        <f t="shared" si="9"/>
        <v>9.4900000000000002</v>
      </c>
      <c r="P83" s="60">
        <f t="shared" si="9"/>
        <v>9.4900000000000002</v>
      </c>
      <c r="Q83" s="60">
        <f t="shared" si="9"/>
        <v>9.4875000000000007</v>
      </c>
      <c r="R83" s="60">
        <f t="shared" si="9"/>
        <v>9.4900000000000002</v>
      </c>
      <c r="S83" s="60">
        <f t="shared" si="9"/>
        <v>9.4824999999999999</v>
      </c>
      <c r="T83" s="60">
        <f t="shared" si="9"/>
        <v>9.4900000000000002</v>
      </c>
      <c r="U83" s="60">
        <f t="shared" si="9"/>
        <v>9.4849999999999994</v>
      </c>
      <c r="V83" s="60">
        <f t="shared" si="9"/>
        <v>9.4924999999999997</v>
      </c>
      <c r="W83" s="60">
        <f t="shared" si="9"/>
        <v>8.6225000000000005</v>
      </c>
      <c r="X83" s="60">
        <f t="shared" si="9"/>
        <v>6.2400000000000002</v>
      </c>
      <c r="Y83" s="60">
        <f t="shared" si="9"/>
        <v>11</v>
      </c>
      <c r="Z83" s="60">
        <f t="shared" si="9"/>
        <v>9.4774999999999991</v>
      </c>
      <c r="AA83" s="60">
        <f t="shared" si="9"/>
        <v>4.0250000000000004</v>
      </c>
      <c r="AB83" s="62">
        <f t="shared" si="9"/>
        <v>5.6500000000000004</v>
      </c>
    </row>
    <row r="84" ht="16.5">
      <c r="A84" s="34"/>
      <c r="B84" s="53">
        <v>46214</v>
      </c>
      <c r="C84" s="58">
        <f>SUMIF(E84:AB84,"&gt;0")</f>
        <v>165.97250000000003</v>
      </c>
      <c r="D84" s="59">
        <f>SUMIF(E84:AB84,"&lt;0")</f>
        <v>0</v>
      </c>
      <c r="E84" s="60">
        <f t="shared" ref="E84:AB84" si="10">E14+ABS(E49)</f>
        <v>7.5225</v>
      </c>
      <c r="F84" s="60">
        <f t="shared" si="10"/>
        <v>2.5924999999999998</v>
      </c>
      <c r="G84" s="60">
        <f t="shared" si="10"/>
        <v>0</v>
      </c>
      <c r="H84" s="60">
        <f t="shared" si="10"/>
        <v>0</v>
      </c>
      <c r="I84" s="60">
        <f t="shared" si="10"/>
        <v>0</v>
      </c>
      <c r="J84" s="60">
        <f t="shared" si="10"/>
        <v>0</v>
      </c>
      <c r="K84" s="60">
        <f t="shared" si="10"/>
        <v>4.6224999999999996</v>
      </c>
      <c r="L84" s="60">
        <f t="shared" si="10"/>
        <v>0.76749999999999996</v>
      </c>
      <c r="M84" s="60">
        <f t="shared" si="10"/>
        <v>2.2999999999999998</v>
      </c>
      <c r="N84" s="60">
        <f t="shared" si="10"/>
        <v>9.2575000000000003</v>
      </c>
      <c r="O84" s="60">
        <f t="shared" si="10"/>
        <v>9.2125000000000004</v>
      </c>
      <c r="P84" s="60">
        <f t="shared" si="10"/>
        <v>9.4474999999999998</v>
      </c>
      <c r="Q84" s="60">
        <f t="shared" si="10"/>
        <v>9.4450000000000003</v>
      </c>
      <c r="R84" s="60">
        <f t="shared" si="10"/>
        <v>9.3949999999999996</v>
      </c>
      <c r="S84" s="60">
        <f t="shared" si="10"/>
        <v>9.2200000000000006</v>
      </c>
      <c r="T84" s="60">
        <f t="shared" si="10"/>
        <v>9.4474999999999998</v>
      </c>
      <c r="U84" s="60">
        <f t="shared" si="10"/>
        <v>9.4350000000000005</v>
      </c>
      <c r="V84" s="60">
        <f t="shared" si="10"/>
        <v>0.54000000000000004</v>
      </c>
      <c r="W84" s="60">
        <f t="shared" si="10"/>
        <v>3.0674999999999999</v>
      </c>
      <c r="X84" s="60">
        <f t="shared" si="10"/>
        <v>6.6349999999999998</v>
      </c>
      <c r="Y84" s="60">
        <f t="shared" si="10"/>
        <v>16.445</v>
      </c>
      <c r="Z84" s="60">
        <f t="shared" si="10"/>
        <v>16.055</v>
      </c>
      <c r="AA84" s="60">
        <f t="shared" si="10"/>
        <v>13.887499999999999</v>
      </c>
      <c r="AB84" s="62">
        <f t="shared" si="10"/>
        <v>16.677499999999998</v>
      </c>
    </row>
    <row r="85" ht="16.5">
      <c r="A85" s="34"/>
      <c r="B85" s="53">
        <v>46215</v>
      </c>
      <c r="C85" s="58">
        <f>SUMIF(E85:AB85,"&gt;0")</f>
        <v>137.00999999999999</v>
      </c>
      <c r="D85" s="59">
        <f>SUMIF(E85:AB85,"&lt;0")</f>
        <v>0</v>
      </c>
      <c r="E85" s="60">
        <f t="shared" ref="E85:AB85" si="11">E15+ABS(E50)</f>
        <v>6.2599999999999998</v>
      </c>
      <c r="F85" s="60">
        <f t="shared" si="11"/>
        <v>3.54</v>
      </c>
      <c r="G85" s="60">
        <f t="shared" si="11"/>
        <v>0</v>
      </c>
      <c r="H85" s="60">
        <f t="shared" si="11"/>
        <v>0</v>
      </c>
      <c r="I85" s="60">
        <f t="shared" si="11"/>
        <v>0</v>
      </c>
      <c r="J85" s="60">
        <f t="shared" si="11"/>
        <v>0</v>
      </c>
      <c r="K85" s="60">
        <f t="shared" si="11"/>
        <v>11.1975</v>
      </c>
      <c r="L85" s="60">
        <f t="shared" si="11"/>
        <v>6.8075000000000001</v>
      </c>
      <c r="M85" s="60">
        <f t="shared" si="11"/>
        <v>0.5675</v>
      </c>
      <c r="N85" s="60">
        <f t="shared" si="11"/>
        <v>9.5625</v>
      </c>
      <c r="O85" s="60">
        <f t="shared" si="11"/>
        <v>9.4674999999999994</v>
      </c>
      <c r="P85" s="60">
        <f t="shared" si="11"/>
        <v>12.137499999999999</v>
      </c>
      <c r="Q85" s="60">
        <f t="shared" si="11"/>
        <v>12.477499999999999</v>
      </c>
      <c r="R85" s="60">
        <f t="shared" si="11"/>
        <v>8.6950000000000003</v>
      </c>
      <c r="S85" s="60">
        <f t="shared" si="11"/>
        <v>1.085</v>
      </c>
      <c r="T85" s="60">
        <f t="shared" si="11"/>
        <v>10.1525</v>
      </c>
      <c r="U85" s="60">
        <f t="shared" si="11"/>
        <v>1.2350000000000001</v>
      </c>
      <c r="V85" s="60">
        <f t="shared" si="11"/>
        <v>12.452499999999999</v>
      </c>
      <c r="W85" s="60">
        <f t="shared" si="11"/>
        <v>2.5225</v>
      </c>
      <c r="X85" s="60">
        <f t="shared" si="11"/>
        <v>12.345000000000001</v>
      </c>
      <c r="Y85" s="60">
        <f t="shared" si="11"/>
        <v>8.6050000000000004</v>
      </c>
      <c r="Z85" s="60">
        <f t="shared" si="11"/>
        <v>1.8724999999999998</v>
      </c>
      <c r="AA85" s="60">
        <f t="shared" si="11"/>
        <v>2.3975</v>
      </c>
      <c r="AB85" s="62">
        <f t="shared" si="11"/>
        <v>3.6299999999999999</v>
      </c>
    </row>
    <row r="86" ht="16.5">
      <c r="A86" s="34"/>
      <c r="B86" s="53">
        <v>46216</v>
      </c>
      <c r="C86" s="58">
        <f>SUMIF(E86:AB86,"&gt;0")</f>
        <v>139.41250000000002</v>
      </c>
      <c r="D86" s="59">
        <f>SUMIF(E86:AB86,"&lt;0")</f>
        <v>0</v>
      </c>
      <c r="E86" s="60">
        <f t="shared" ref="E86:AB86" si="12">E16+ABS(E51)</f>
        <v>3.8199999999999998</v>
      </c>
      <c r="F86" s="60">
        <f t="shared" si="12"/>
        <v>4</v>
      </c>
      <c r="G86" s="60">
        <f t="shared" si="12"/>
        <v>0</v>
      </c>
      <c r="H86" s="60">
        <f t="shared" si="12"/>
        <v>0</v>
      </c>
      <c r="I86" s="60">
        <f t="shared" si="12"/>
        <v>0</v>
      </c>
      <c r="J86" s="60">
        <f t="shared" si="12"/>
        <v>0</v>
      </c>
      <c r="K86" s="60">
        <f t="shared" si="12"/>
        <v>5.625</v>
      </c>
      <c r="L86" s="60">
        <f t="shared" si="12"/>
        <v>2.1274999999999999</v>
      </c>
      <c r="M86" s="60">
        <f t="shared" si="12"/>
        <v>7.8525</v>
      </c>
      <c r="N86" s="60">
        <f t="shared" si="12"/>
        <v>6.9874999999999998</v>
      </c>
      <c r="O86" s="60">
        <f t="shared" si="12"/>
        <v>5.2949999999999999</v>
      </c>
      <c r="P86" s="60">
        <f t="shared" si="12"/>
        <v>12.26</v>
      </c>
      <c r="Q86" s="60">
        <f t="shared" si="12"/>
        <v>3.3050000000000002</v>
      </c>
      <c r="R86" s="60">
        <f t="shared" si="12"/>
        <v>8.7650000000000006</v>
      </c>
      <c r="S86" s="60">
        <f t="shared" si="12"/>
        <v>9.8049999999999997</v>
      </c>
      <c r="T86" s="60">
        <f t="shared" si="12"/>
        <v>6.3375000000000004</v>
      </c>
      <c r="U86" s="60">
        <f t="shared" si="12"/>
        <v>11.7425</v>
      </c>
      <c r="V86" s="60">
        <f t="shared" si="12"/>
        <v>2.625</v>
      </c>
      <c r="W86" s="60">
        <f t="shared" si="12"/>
        <v>11.515000000000001</v>
      </c>
      <c r="X86" s="60">
        <f t="shared" si="12"/>
        <v>3.7424999999999997</v>
      </c>
      <c r="Y86" s="60">
        <f t="shared" si="12"/>
        <v>9.0350000000000001</v>
      </c>
      <c r="Z86" s="60">
        <f t="shared" si="12"/>
        <v>8.9924999999999997</v>
      </c>
      <c r="AA86" s="60">
        <f t="shared" si="12"/>
        <v>5.1825000000000001</v>
      </c>
      <c r="AB86" s="62">
        <f t="shared" si="12"/>
        <v>10.397500000000001</v>
      </c>
    </row>
    <row r="87" ht="16.5">
      <c r="A87" s="34"/>
      <c r="B87" s="53">
        <v>46217</v>
      </c>
      <c r="C87" s="58">
        <f>SUMIF(E87:AB87,"&gt;0")</f>
        <v>155.85999999999999</v>
      </c>
      <c r="D87" s="59">
        <f>SUMIF(E87:AB87,"&lt;0")</f>
        <v>0</v>
      </c>
      <c r="E87" s="60">
        <f t="shared" ref="E87:AB87" si="13">E17+ABS(E52)</f>
        <v>14.59</v>
      </c>
      <c r="F87" s="60">
        <f t="shared" si="13"/>
        <v>3.9300000000000002</v>
      </c>
      <c r="G87" s="60">
        <f t="shared" si="13"/>
        <v>0</v>
      </c>
      <c r="H87" s="60">
        <f t="shared" si="13"/>
        <v>0</v>
      </c>
      <c r="I87" s="60">
        <f t="shared" si="13"/>
        <v>0</v>
      </c>
      <c r="J87" s="60">
        <f t="shared" si="13"/>
        <v>0</v>
      </c>
      <c r="K87" s="60">
        <f t="shared" si="13"/>
        <v>10.890000000000001</v>
      </c>
      <c r="L87" s="60">
        <f t="shared" si="13"/>
        <v>2.5724999999999998</v>
      </c>
      <c r="M87" s="60">
        <f t="shared" si="13"/>
        <v>7.8499999999999996</v>
      </c>
      <c r="N87" s="60">
        <f t="shared" si="13"/>
        <v>3.9700000000000002</v>
      </c>
      <c r="O87" s="60">
        <f t="shared" si="13"/>
        <v>7.7975000000000003</v>
      </c>
      <c r="P87" s="60">
        <f t="shared" si="13"/>
        <v>6.8399999999999999</v>
      </c>
      <c r="Q87" s="60">
        <f t="shared" si="13"/>
        <v>9.5099999999999998</v>
      </c>
      <c r="R87" s="60">
        <f t="shared" si="13"/>
        <v>5.5674999999999999</v>
      </c>
      <c r="S87" s="60">
        <f t="shared" si="13"/>
        <v>4.0199999999999996</v>
      </c>
      <c r="T87" s="60">
        <f t="shared" si="13"/>
        <v>2.125</v>
      </c>
      <c r="U87" s="60">
        <f t="shared" si="13"/>
        <v>2.8025000000000002</v>
      </c>
      <c r="V87" s="60">
        <f t="shared" si="13"/>
        <v>3.8250000000000002</v>
      </c>
      <c r="W87" s="60">
        <f t="shared" si="13"/>
        <v>6.2225000000000001</v>
      </c>
      <c r="X87" s="60">
        <f t="shared" si="13"/>
        <v>8.6300000000000008</v>
      </c>
      <c r="Y87" s="60">
        <f t="shared" si="13"/>
        <v>13.74</v>
      </c>
      <c r="Z87" s="60">
        <f t="shared" si="13"/>
        <v>16.425000000000001</v>
      </c>
      <c r="AA87" s="60">
        <f t="shared" si="13"/>
        <v>14.647500000000001</v>
      </c>
      <c r="AB87" s="62">
        <f t="shared" si="13"/>
        <v>9.9049999999999994</v>
      </c>
    </row>
    <row r="88" ht="16.5">
      <c r="A88" s="34"/>
      <c r="B88" s="53">
        <v>46218</v>
      </c>
      <c r="C88" s="58">
        <f>SUMIF(E88:AB88,"&gt;0")</f>
        <v>190.39250000000004</v>
      </c>
      <c r="D88" s="59">
        <f>SUMIF(E88:AB88,"&lt;0")</f>
        <v>0</v>
      </c>
      <c r="E88" s="60">
        <f t="shared" ref="E88:AB88" si="14">E18+ABS(E53)</f>
        <v>13.1325</v>
      </c>
      <c r="F88" s="60">
        <f t="shared" si="14"/>
        <v>11.56</v>
      </c>
      <c r="G88" s="60">
        <f t="shared" si="14"/>
        <v>3.71</v>
      </c>
      <c r="H88" s="60">
        <f t="shared" si="14"/>
        <v>0</v>
      </c>
      <c r="I88" s="60">
        <f t="shared" si="14"/>
        <v>0</v>
      </c>
      <c r="J88" s="60">
        <f t="shared" si="14"/>
        <v>0</v>
      </c>
      <c r="K88" s="60">
        <f t="shared" si="14"/>
        <v>12.897500000000001</v>
      </c>
      <c r="L88" s="60">
        <f t="shared" si="14"/>
        <v>10.880000000000001</v>
      </c>
      <c r="M88" s="60">
        <f t="shared" si="14"/>
        <v>12.3125</v>
      </c>
      <c r="N88" s="60">
        <f t="shared" si="14"/>
        <v>0.41749999999999998</v>
      </c>
      <c r="O88" s="60">
        <f t="shared" si="14"/>
        <v>11.32</v>
      </c>
      <c r="P88" s="60">
        <f t="shared" si="14"/>
        <v>8.4275000000000002</v>
      </c>
      <c r="Q88" s="60">
        <f t="shared" si="14"/>
        <v>9.1150000000000002</v>
      </c>
      <c r="R88" s="60">
        <f t="shared" si="14"/>
        <v>8.8625000000000007</v>
      </c>
      <c r="S88" s="60">
        <f t="shared" si="14"/>
        <v>8.5425000000000004</v>
      </c>
      <c r="T88" s="60">
        <f t="shared" si="14"/>
        <v>8.6575000000000006</v>
      </c>
      <c r="U88" s="60">
        <f t="shared" si="14"/>
        <v>12.835000000000001</v>
      </c>
      <c r="V88" s="60">
        <f t="shared" si="14"/>
        <v>12.1325</v>
      </c>
      <c r="W88" s="60">
        <f t="shared" si="14"/>
        <v>6.3975</v>
      </c>
      <c r="X88" s="60">
        <f t="shared" si="14"/>
        <v>1.3600000000000001</v>
      </c>
      <c r="Y88" s="60">
        <f t="shared" si="14"/>
        <v>10.654999999999999</v>
      </c>
      <c r="Z88" s="60">
        <f t="shared" si="14"/>
        <v>5.8499999999999996</v>
      </c>
      <c r="AA88" s="60">
        <f t="shared" si="14"/>
        <v>9.9350000000000005</v>
      </c>
      <c r="AB88" s="62">
        <f t="shared" si="14"/>
        <v>11.3925</v>
      </c>
    </row>
    <row r="89" ht="16.5">
      <c r="A89" s="34"/>
      <c r="B89" s="53">
        <v>46219</v>
      </c>
      <c r="C89" s="58">
        <f>SUMIF(E89:AB89,"&gt;0")</f>
        <v>249.22749999999999</v>
      </c>
      <c r="D89" s="59">
        <f>SUMIF(E89:AB89,"&lt;0")</f>
        <v>0</v>
      </c>
      <c r="E89" s="60">
        <f t="shared" ref="E89:AB89" si="15">E19+ABS(E54)</f>
        <v>10.574999999999999</v>
      </c>
      <c r="F89" s="60">
        <f t="shared" si="15"/>
        <v>1.625</v>
      </c>
      <c r="G89" s="60">
        <f t="shared" si="15"/>
        <v>11.869999999999999</v>
      </c>
      <c r="H89" s="60">
        <f t="shared" si="15"/>
        <v>12.975</v>
      </c>
      <c r="I89" s="60">
        <f t="shared" si="15"/>
        <v>12.525</v>
      </c>
      <c r="J89" s="60">
        <f t="shared" si="15"/>
        <v>12.8675</v>
      </c>
      <c r="K89" s="60">
        <f t="shared" si="15"/>
        <v>8.2650000000000006</v>
      </c>
      <c r="L89" s="60">
        <f t="shared" si="15"/>
        <v>9.6875</v>
      </c>
      <c r="M89" s="60">
        <f t="shared" si="15"/>
        <v>12.387499999999999</v>
      </c>
      <c r="N89" s="60">
        <f t="shared" si="15"/>
        <v>8.8774999999999995</v>
      </c>
      <c r="O89" s="60">
        <f t="shared" si="15"/>
        <v>11.262499999999999</v>
      </c>
      <c r="P89" s="60">
        <f t="shared" si="15"/>
        <v>10.9625</v>
      </c>
      <c r="Q89" s="60">
        <f t="shared" si="15"/>
        <v>12.675000000000001</v>
      </c>
      <c r="R89" s="60">
        <f t="shared" si="15"/>
        <v>12.925000000000001</v>
      </c>
      <c r="S89" s="60">
        <f t="shared" si="15"/>
        <v>13.045</v>
      </c>
      <c r="T89" s="60">
        <f t="shared" si="15"/>
        <v>2.98</v>
      </c>
      <c r="U89" s="60">
        <f t="shared" si="15"/>
        <v>16.305</v>
      </c>
      <c r="V89" s="60">
        <f t="shared" si="15"/>
        <v>12.795</v>
      </c>
      <c r="W89" s="60">
        <f t="shared" si="15"/>
        <v>6.3550000000000004</v>
      </c>
      <c r="X89" s="60">
        <f t="shared" si="15"/>
        <v>13.635</v>
      </c>
      <c r="Y89" s="60">
        <f t="shared" si="15"/>
        <v>10.4925</v>
      </c>
      <c r="Z89" s="60">
        <f t="shared" si="15"/>
        <v>5.7449999999999992</v>
      </c>
      <c r="AA89" s="60">
        <f t="shared" si="15"/>
        <v>2.9224999999999999</v>
      </c>
      <c r="AB89" s="62">
        <f t="shared" si="15"/>
        <v>15.4725</v>
      </c>
    </row>
    <row r="90" ht="16.5">
      <c r="A90" s="34"/>
      <c r="B90" s="53">
        <v>46220</v>
      </c>
      <c r="C90" s="58">
        <f>SUMIF(E90:AB90,"&gt;0")</f>
        <v>207.44750000000002</v>
      </c>
      <c r="D90" s="59">
        <f>SUMIF(E90:AB90,"&lt;0")</f>
        <v>0</v>
      </c>
      <c r="E90" s="60">
        <f t="shared" ref="E90:AB90" si="16">E20+ABS(E55)</f>
        <v>8.3825000000000003</v>
      </c>
      <c r="F90" s="60">
        <f t="shared" si="16"/>
        <v>7.6524999999999999</v>
      </c>
      <c r="G90" s="60">
        <f t="shared" si="16"/>
        <v>11.327500000000001</v>
      </c>
      <c r="H90" s="60">
        <f t="shared" si="16"/>
        <v>8.4199999999999999</v>
      </c>
      <c r="I90" s="60">
        <f t="shared" si="16"/>
        <v>5.5674999999999999</v>
      </c>
      <c r="J90" s="60">
        <f t="shared" si="16"/>
        <v>1.3875</v>
      </c>
      <c r="K90" s="60">
        <f t="shared" si="16"/>
        <v>16.142499999999998</v>
      </c>
      <c r="L90" s="60">
        <f t="shared" si="16"/>
        <v>15.765000000000001</v>
      </c>
      <c r="M90" s="60">
        <f t="shared" si="16"/>
        <v>16.609999999999999</v>
      </c>
      <c r="N90" s="60">
        <f t="shared" si="16"/>
        <v>9.0700000000000003</v>
      </c>
      <c r="O90" s="60">
        <f t="shared" si="16"/>
        <v>13.4025</v>
      </c>
      <c r="P90" s="60">
        <f t="shared" si="16"/>
        <v>12.460000000000001</v>
      </c>
      <c r="Q90" s="60">
        <f t="shared" si="16"/>
        <v>12.130000000000001</v>
      </c>
      <c r="R90" s="60">
        <f t="shared" si="16"/>
        <v>11.7325</v>
      </c>
      <c r="S90" s="60">
        <f t="shared" si="16"/>
        <v>6.96</v>
      </c>
      <c r="T90" s="60">
        <f t="shared" si="16"/>
        <v>1.6475</v>
      </c>
      <c r="U90" s="60">
        <f t="shared" si="16"/>
        <v>14.9475</v>
      </c>
      <c r="V90" s="60">
        <f t="shared" si="16"/>
        <v>16.094999999999999</v>
      </c>
      <c r="W90" s="60">
        <f t="shared" si="16"/>
        <v>1.3499999999999999</v>
      </c>
      <c r="X90" s="60">
        <f t="shared" si="16"/>
        <v>3.0625</v>
      </c>
      <c r="Y90" s="60">
        <f t="shared" si="16"/>
        <v>3.3449999999999998</v>
      </c>
      <c r="Z90" s="60">
        <f t="shared" si="16"/>
        <v>2.2524999999999999</v>
      </c>
      <c r="AA90" s="60">
        <f t="shared" si="16"/>
        <v>3.27</v>
      </c>
      <c r="AB90" s="62">
        <f t="shared" si="16"/>
        <v>4.4675000000000002</v>
      </c>
    </row>
    <row r="91" ht="16.5">
      <c r="A91" s="34"/>
      <c r="B91" s="53">
        <v>46221</v>
      </c>
      <c r="C91" s="58">
        <f>SUMIF(E91:AB91,"&gt;0")</f>
        <v>149.87000000000003</v>
      </c>
      <c r="D91" s="59">
        <f>SUMIF(E91:AB91,"&lt;0")</f>
        <v>0</v>
      </c>
      <c r="E91" s="60">
        <f t="shared" ref="E91:AB91" si="17">E21+ABS(E56)</f>
        <v>4.6100000000000003</v>
      </c>
      <c r="F91" s="60">
        <f t="shared" si="17"/>
        <v>4.2024999999999997</v>
      </c>
      <c r="G91" s="60">
        <f t="shared" si="17"/>
        <v>8.0525000000000002</v>
      </c>
      <c r="H91" s="60">
        <f t="shared" si="17"/>
        <v>2.3149999999999999</v>
      </c>
      <c r="I91" s="60">
        <f t="shared" si="17"/>
        <v>6.875</v>
      </c>
      <c r="J91" s="60">
        <f t="shared" si="17"/>
        <v>1.1274999999999999</v>
      </c>
      <c r="K91" s="60">
        <f t="shared" si="17"/>
        <v>1.8300000000000001</v>
      </c>
      <c r="L91" s="60">
        <f t="shared" si="17"/>
        <v>3.9500000000000002</v>
      </c>
      <c r="M91" s="60">
        <f t="shared" si="17"/>
        <v>1.6299999999999999</v>
      </c>
      <c r="N91" s="60">
        <f t="shared" si="17"/>
        <v>6.0350000000000001</v>
      </c>
      <c r="O91" s="60">
        <f t="shared" si="17"/>
        <v>9.2974999999999994</v>
      </c>
      <c r="P91" s="60">
        <f t="shared" si="17"/>
        <v>9.5150000000000006</v>
      </c>
      <c r="Q91" s="60">
        <f t="shared" si="17"/>
        <v>9.6325000000000003</v>
      </c>
      <c r="R91" s="60">
        <f t="shared" si="17"/>
        <v>2.3925000000000001</v>
      </c>
      <c r="S91" s="60">
        <f t="shared" si="17"/>
        <v>12.0275</v>
      </c>
      <c r="T91" s="60">
        <f t="shared" si="17"/>
        <v>5.7225000000000001</v>
      </c>
      <c r="U91" s="60">
        <f t="shared" si="17"/>
        <v>1.3525</v>
      </c>
      <c r="V91" s="60">
        <f t="shared" si="17"/>
        <v>13.2775</v>
      </c>
      <c r="W91" s="60">
        <f t="shared" si="17"/>
        <v>1.3400000000000001</v>
      </c>
      <c r="X91" s="60">
        <f t="shared" si="17"/>
        <v>5.8724999999999996</v>
      </c>
      <c r="Y91" s="60">
        <f t="shared" si="17"/>
        <v>13.43</v>
      </c>
      <c r="Z91" s="60">
        <f t="shared" si="17"/>
        <v>8.8825000000000003</v>
      </c>
      <c r="AA91" s="60">
        <f t="shared" si="17"/>
        <v>5.8399999999999999</v>
      </c>
      <c r="AB91" s="62">
        <f t="shared" si="17"/>
        <v>10.66</v>
      </c>
    </row>
    <row r="92" ht="16.5">
      <c r="A92" s="34"/>
      <c r="B92" s="53">
        <v>46222</v>
      </c>
      <c r="C92" s="58">
        <f>SUMIF(E92:AB92,"&gt;0")</f>
        <v>209.82750000000001</v>
      </c>
      <c r="D92" s="59">
        <f>SUMIF(E92:AB92,"&lt;0")</f>
        <v>0</v>
      </c>
      <c r="E92" s="60">
        <f t="shared" ref="E92:AB92" si="18">E22+ABS(E57)</f>
        <v>10.487500000000001</v>
      </c>
      <c r="F92" s="60">
        <f t="shared" si="18"/>
        <v>9.5500000000000007</v>
      </c>
      <c r="G92" s="60">
        <f t="shared" si="18"/>
        <v>6.7125000000000004</v>
      </c>
      <c r="H92" s="60">
        <f t="shared" si="18"/>
        <v>17.050000000000001</v>
      </c>
      <c r="I92" s="60">
        <f t="shared" si="18"/>
        <v>5.7374999999999998</v>
      </c>
      <c r="J92" s="60">
        <f t="shared" si="18"/>
        <v>14.9</v>
      </c>
      <c r="K92" s="60">
        <f t="shared" si="18"/>
        <v>8.3125</v>
      </c>
      <c r="L92" s="60">
        <f t="shared" si="18"/>
        <v>3.8399999999999999</v>
      </c>
      <c r="M92" s="60">
        <f t="shared" si="18"/>
        <v>6.2074999999999996</v>
      </c>
      <c r="N92" s="60">
        <f t="shared" si="18"/>
        <v>9.4900000000000002</v>
      </c>
      <c r="O92" s="60">
        <f t="shared" si="18"/>
        <v>8.4075000000000006</v>
      </c>
      <c r="P92" s="60">
        <f t="shared" si="18"/>
        <v>9.5350000000000001</v>
      </c>
      <c r="Q92" s="60">
        <f t="shared" si="18"/>
        <v>9.5175000000000001</v>
      </c>
      <c r="R92" s="60">
        <f t="shared" si="18"/>
        <v>9.4224999999999994</v>
      </c>
      <c r="S92" s="60">
        <f t="shared" si="18"/>
        <v>6.0099999999999998</v>
      </c>
      <c r="T92" s="60">
        <f t="shared" si="18"/>
        <v>8.9199999999999999</v>
      </c>
      <c r="U92" s="60">
        <f t="shared" si="18"/>
        <v>5.2075000000000005</v>
      </c>
      <c r="V92" s="60">
        <f t="shared" si="18"/>
        <v>5.5899999999999999</v>
      </c>
      <c r="W92" s="60">
        <f t="shared" si="18"/>
        <v>14.3025</v>
      </c>
      <c r="X92" s="60">
        <f t="shared" si="18"/>
        <v>13.58</v>
      </c>
      <c r="Y92" s="60">
        <f t="shared" si="18"/>
        <v>13.192500000000001</v>
      </c>
      <c r="Z92" s="60">
        <f t="shared" si="18"/>
        <v>1.77</v>
      </c>
      <c r="AA92" s="60">
        <f t="shared" si="18"/>
        <v>7.7725</v>
      </c>
      <c r="AB92" s="62">
        <f t="shared" si="18"/>
        <v>4.3125</v>
      </c>
    </row>
    <row r="93" ht="16.5">
      <c r="A93" s="34"/>
      <c r="B93" s="53">
        <v>46223</v>
      </c>
      <c r="C93" s="58">
        <f>SUMIF(E93:AB93,"&gt;0")</f>
        <v>247.71000000000001</v>
      </c>
      <c r="D93" s="59">
        <f>SUMIF(E93:AB93,"&lt;0")</f>
        <v>0</v>
      </c>
      <c r="E93" s="60">
        <f t="shared" ref="E93:AB93" si="19">E23+ABS(E58)</f>
        <v>14.98</v>
      </c>
      <c r="F93" s="60">
        <f t="shared" si="19"/>
        <v>10.057499999999999</v>
      </c>
      <c r="G93" s="60">
        <f t="shared" si="19"/>
        <v>3.3125</v>
      </c>
      <c r="H93" s="60">
        <f t="shared" si="19"/>
        <v>5.5599999999999996</v>
      </c>
      <c r="I93" s="60">
        <f t="shared" si="19"/>
        <v>7.7474999999999996</v>
      </c>
      <c r="J93" s="60">
        <f t="shared" si="19"/>
        <v>1.2075</v>
      </c>
      <c r="K93" s="60">
        <f t="shared" si="19"/>
        <v>10.807499999999999</v>
      </c>
      <c r="L93" s="60">
        <f t="shared" si="19"/>
        <v>13.960000000000001</v>
      </c>
      <c r="M93" s="60">
        <f t="shared" si="19"/>
        <v>3.3875000000000002</v>
      </c>
      <c r="N93" s="60">
        <f t="shared" si="19"/>
        <v>11.7575</v>
      </c>
      <c r="O93" s="60">
        <f t="shared" si="19"/>
        <v>5.6050000000000004</v>
      </c>
      <c r="P93" s="60">
        <f t="shared" si="19"/>
        <v>9.5075000000000003</v>
      </c>
      <c r="Q93" s="60">
        <f t="shared" si="19"/>
        <v>9.5050000000000008</v>
      </c>
      <c r="R93" s="60">
        <f t="shared" si="19"/>
        <v>13.327500000000001</v>
      </c>
      <c r="S93" s="60">
        <f t="shared" si="19"/>
        <v>7.3075000000000001</v>
      </c>
      <c r="T93" s="60">
        <f t="shared" si="19"/>
        <v>11.440000000000001</v>
      </c>
      <c r="U93" s="60">
        <f t="shared" si="19"/>
        <v>15.09</v>
      </c>
      <c r="V93" s="60">
        <f t="shared" si="19"/>
        <v>13.885</v>
      </c>
      <c r="W93" s="60">
        <f t="shared" si="19"/>
        <v>11.8125</v>
      </c>
      <c r="X93" s="60">
        <f t="shared" si="19"/>
        <v>13.6525</v>
      </c>
      <c r="Y93" s="60">
        <f t="shared" si="19"/>
        <v>13.49</v>
      </c>
      <c r="Z93" s="60">
        <f t="shared" si="19"/>
        <v>13.535</v>
      </c>
      <c r="AA93" s="60">
        <f t="shared" si="19"/>
        <v>13.6225</v>
      </c>
      <c r="AB93" s="62">
        <f t="shared" si="19"/>
        <v>13.1525</v>
      </c>
    </row>
    <row r="94" ht="16.5">
      <c r="A94" s="34"/>
      <c r="B94" s="53">
        <v>46224</v>
      </c>
      <c r="C94" s="58">
        <f>SUMIF(E94:AB94,"&gt;0")</f>
        <v>247.18499999999997</v>
      </c>
      <c r="D94" s="59">
        <f>SUMIF(E94:AB94,"&lt;0")</f>
        <v>0</v>
      </c>
      <c r="E94" s="60">
        <f t="shared" ref="E94:AB94" si="20">E24+ABS(E59)</f>
        <v>12.7475</v>
      </c>
      <c r="F94" s="60">
        <f t="shared" si="20"/>
        <v>7.5374999999999996</v>
      </c>
      <c r="G94" s="60">
        <f t="shared" si="20"/>
        <v>11.682499999999999</v>
      </c>
      <c r="H94" s="60">
        <f t="shared" si="20"/>
        <v>8.4525000000000006</v>
      </c>
      <c r="I94" s="60">
        <f t="shared" si="20"/>
        <v>13.42</v>
      </c>
      <c r="J94" s="60">
        <f t="shared" si="20"/>
        <v>10.6625</v>
      </c>
      <c r="K94" s="60">
        <f t="shared" si="20"/>
        <v>1.2574999999999998</v>
      </c>
      <c r="L94" s="60">
        <f t="shared" si="20"/>
        <v>7.2149999999999999</v>
      </c>
      <c r="M94" s="60">
        <f t="shared" si="20"/>
        <v>11.9375</v>
      </c>
      <c r="N94" s="60">
        <f t="shared" si="20"/>
        <v>13.0525</v>
      </c>
      <c r="O94" s="60">
        <f t="shared" si="20"/>
        <v>13.522500000000001</v>
      </c>
      <c r="P94" s="60">
        <f t="shared" si="20"/>
        <v>9.5250000000000004</v>
      </c>
      <c r="Q94" s="60">
        <f t="shared" si="20"/>
        <v>9.5099999999999998</v>
      </c>
      <c r="R94" s="60">
        <f t="shared" si="20"/>
        <v>9.5225000000000009</v>
      </c>
      <c r="S94" s="60">
        <f t="shared" si="20"/>
        <v>9.0975000000000001</v>
      </c>
      <c r="T94" s="60">
        <f t="shared" si="20"/>
        <v>7.29</v>
      </c>
      <c r="U94" s="60">
        <f t="shared" si="20"/>
        <v>15.869999999999999</v>
      </c>
      <c r="V94" s="60">
        <f t="shared" si="20"/>
        <v>4.1050000000000004</v>
      </c>
      <c r="W94" s="60">
        <f t="shared" si="20"/>
        <v>13.6175</v>
      </c>
      <c r="X94" s="60">
        <f t="shared" si="20"/>
        <v>13.1975</v>
      </c>
      <c r="Y94" s="60">
        <f t="shared" si="20"/>
        <v>12.4725</v>
      </c>
      <c r="Z94" s="60">
        <f t="shared" si="20"/>
        <v>6.3525</v>
      </c>
      <c r="AA94" s="60">
        <f t="shared" si="20"/>
        <v>8.3000000000000007</v>
      </c>
      <c r="AB94" s="62">
        <f t="shared" si="20"/>
        <v>16.837499999999999</v>
      </c>
    </row>
    <row r="95" ht="16.5">
      <c r="A95" s="34"/>
      <c r="B95" s="53">
        <v>46225</v>
      </c>
      <c r="C95" s="58">
        <f>SUMIF(E95:AB95,"&gt;0")</f>
        <v>209.68250000000003</v>
      </c>
      <c r="D95" s="59">
        <f>SUMIF(E95:AB95,"&lt;0")</f>
        <v>0</v>
      </c>
      <c r="E95" s="60">
        <f t="shared" ref="E95:AB95" si="21">E25+ABS(E60)</f>
        <v>1.625</v>
      </c>
      <c r="F95" s="60">
        <f t="shared" si="21"/>
        <v>1.6174999999999999</v>
      </c>
      <c r="G95" s="60">
        <f t="shared" si="21"/>
        <v>4.8075000000000001</v>
      </c>
      <c r="H95" s="60">
        <f t="shared" si="21"/>
        <v>4.9024999999999999</v>
      </c>
      <c r="I95" s="60">
        <f t="shared" si="21"/>
        <v>11.645</v>
      </c>
      <c r="J95" s="60">
        <f t="shared" si="21"/>
        <v>9.5625</v>
      </c>
      <c r="K95" s="60">
        <f t="shared" si="21"/>
        <v>12.6875</v>
      </c>
      <c r="L95" s="60">
        <f t="shared" si="21"/>
        <v>12.335000000000001</v>
      </c>
      <c r="M95" s="60">
        <f t="shared" si="21"/>
        <v>11.0025</v>
      </c>
      <c r="N95" s="60">
        <f t="shared" si="21"/>
        <v>6.1224999999999996</v>
      </c>
      <c r="O95" s="60">
        <f t="shared" si="21"/>
        <v>6.6124999999999998</v>
      </c>
      <c r="P95" s="60">
        <f t="shared" si="21"/>
        <v>3.8675000000000002</v>
      </c>
      <c r="Q95" s="60">
        <f t="shared" si="21"/>
        <v>13.765000000000001</v>
      </c>
      <c r="R95" s="60">
        <f t="shared" si="21"/>
        <v>13.775</v>
      </c>
      <c r="S95" s="60">
        <f t="shared" si="21"/>
        <v>9.7750000000000004</v>
      </c>
      <c r="T95" s="60">
        <f t="shared" si="21"/>
        <v>9.7699999999999996</v>
      </c>
      <c r="U95" s="60">
        <f t="shared" si="21"/>
        <v>9.6699999999999999</v>
      </c>
      <c r="V95" s="60">
        <f t="shared" si="21"/>
        <v>13.645</v>
      </c>
      <c r="W95" s="60">
        <f t="shared" si="21"/>
        <v>5.5374999999999996</v>
      </c>
      <c r="X95" s="60">
        <f t="shared" si="21"/>
        <v>7.1575000000000006</v>
      </c>
      <c r="Y95" s="60">
        <f t="shared" si="21"/>
        <v>15.547499999999999</v>
      </c>
      <c r="Z95" s="60">
        <f t="shared" si="21"/>
        <v>6.4900000000000002</v>
      </c>
      <c r="AA95" s="60">
        <f t="shared" si="21"/>
        <v>11.865</v>
      </c>
      <c r="AB95" s="62">
        <f t="shared" si="21"/>
        <v>5.8975</v>
      </c>
    </row>
    <row r="96" ht="16.5">
      <c r="A96" s="34"/>
      <c r="B96" s="53">
        <v>46226</v>
      </c>
      <c r="C96" s="58">
        <f>SUMIF(E96:AB96,"&gt;0")</f>
        <v>155.79000000000002</v>
      </c>
      <c r="D96" s="59">
        <f>SUMIF(E96:AB96,"&lt;0")</f>
        <v>0</v>
      </c>
      <c r="E96" s="60">
        <f t="shared" ref="E96:AB96" si="22">E26+ABS(E61)</f>
        <v>0</v>
      </c>
      <c r="F96" s="60">
        <f t="shared" si="22"/>
        <v>0</v>
      </c>
      <c r="G96" s="60">
        <f t="shared" si="22"/>
        <v>0</v>
      </c>
      <c r="H96" s="60">
        <f t="shared" si="22"/>
        <v>0</v>
      </c>
      <c r="I96" s="60">
        <f t="shared" si="22"/>
        <v>0</v>
      </c>
      <c r="J96" s="60">
        <f t="shared" si="22"/>
        <v>0</v>
      </c>
      <c r="K96" s="60">
        <f t="shared" si="22"/>
        <v>9.1174999999999997</v>
      </c>
      <c r="L96" s="60">
        <f t="shared" si="22"/>
        <v>8.9674999999999994</v>
      </c>
      <c r="M96" s="60">
        <f t="shared" si="22"/>
        <v>8.7949999999999999</v>
      </c>
      <c r="N96" s="60">
        <f t="shared" si="22"/>
        <v>9.7100000000000009</v>
      </c>
      <c r="O96" s="60">
        <f t="shared" si="22"/>
        <v>9.7125000000000004</v>
      </c>
      <c r="P96" s="60">
        <f t="shared" si="22"/>
        <v>9.7074999999999996</v>
      </c>
      <c r="Q96" s="60">
        <f t="shared" si="22"/>
        <v>9.6950000000000003</v>
      </c>
      <c r="R96" s="60">
        <f t="shared" si="22"/>
        <v>9.7100000000000009</v>
      </c>
      <c r="S96" s="60">
        <f t="shared" si="22"/>
        <v>9.7025000000000006</v>
      </c>
      <c r="T96" s="60">
        <f t="shared" si="22"/>
        <v>9.7100000000000009</v>
      </c>
      <c r="U96" s="60">
        <f t="shared" si="22"/>
        <v>13.699999999999999</v>
      </c>
      <c r="V96" s="60">
        <f t="shared" si="22"/>
        <v>4.2725</v>
      </c>
      <c r="W96" s="60">
        <f t="shared" si="22"/>
        <v>12.012499999999999</v>
      </c>
      <c r="X96" s="60">
        <f t="shared" si="22"/>
        <v>2.2400000000000002</v>
      </c>
      <c r="Y96" s="60">
        <f t="shared" si="22"/>
        <v>16.155000000000001</v>
      </c>
      <c r="Z96" s="60">
        <f t="shared" si="22"/>
        <v>4.0475000000000003</v>
      </c>
      <c r="AA96" s="60">
        <f t="shared" si="22"/>
        <v>6.5650000000000004</v>
      </c>
      <c r="AB96" s="62">
        <f t="shared" si="22"/>
        <v>1.97</v>
      </c>
    </row>
    <row r="97" ht="16.5">
      <c r="A97" s="34"/>
      <c r="B97" s="53">
        <v>46227</v>
      </c>
      <c r="C97" s="58">
        <f>SUMIF(E97:AB97,"&gt;0")</f>
        <v>156.02000000000001</v>
      </c>
      <c r="D97" s="59">
        <f>SUMIF(E97:AB97,"&lt;0")</f>
        <v>0</v>
      </c>
      <c r="E97" s="60">
        <f t="shared" ref="E97:AB97" si="23">E27+ABS(E62)</f>
        <v>7.3300000000000001</v>
      </c>
      <c r="F97" s="60">
        <f t="shared" si="23"/>
        <v>0</v>
      </c>
      <c r="G97" s="60">
        <f t="shared" si="23"/>
        <v>0</v>
      </c>
      <c r="H97" s="60">
        <f t="shared" si="23"/>
        <v>0</v>
      </c>
      <c r="I97" s="60">
        <f t="shared" si="23"/>
        <v>0</v>
      </c>
      <c r="J97" s="60">
        <f t="shared" si="23"/>
        <v>0</v>
      </c>
      <c r="K97" s="60">
        <f t="shared" si="23"/>
        <v>7.9725000000000001</v>
      </c>
      <c r="L97" s="60">
        <f t="shared" si="23"/>
        <v>3.5</v>
      </c>
      <c r="M97" s="60">
        <f t="shared" si="23"/>
        <v>11.779999999999999</v>
      </c>
      <c r="N97" s="60">
        <f t="shared" si="23"/>
        <v>8.0850000000000009</v>
      </c>
      <c r="O97" s="60">
        <f t="shared" si="23"/>
        <v>4.8250000000000002</v>
      </c>
      <c r="P97" s="60">
        <f t="shared" si="23"/>
        <v>9.6374999999999993</v>
      </c>
      <c r="Q97" s="60">
        <f t="shared" si="23"/>
        <v>3.6425000000000001</v>
      </c>
      <c r="R97" s="60">
        <f t="shared" si="23"/>
        <v>13.1225</v>
      </c>
      <c r="S97" s="60">
        <f t="shared" si="23"/>
        <v>12.1225</v>
      </c>
      <c r="T97" s="60">
        <f t="shared" si="23"/>
        <v>2.1549999999999998</v>
      </c>
      <c r="U97" s="60">
        <f t="shared" si="23"/>
        <v>4.6524999999999999</v>
      </c>
      <c r="V97" s="60">
        <f t="shared" si="23"/>
        <v>9.4574999999999996</v>
      </c>
      <c r="W97" s="60">
        <f t="shared" si="23"/>
        <v>9.4450000000000003</v>
      </c>
      <c r="X97" s="60">
        <f t="shared" si="23"/>
        <v>13.432499999999999</v>
      </c>
      <c r="Y97" s="60">
        <f t="shared" si="23"/>
        <v>6.2050000000000001</v>
      </c>
      <c r="Z97" s="60">
        <f t="shared" si="23"/>
        <v>3.6625000000000001</v>
      </c>
      <c r="AA97" s="60">
        <f t="shared" si="23"/>
        <v>13.135</v>
      </c>
      <c r="AB97" s="62">
        <f t="shared" si="23"/>
        <v>11.8575</v>
      </c>
    </row>
    <row r="98" ht="16.5">
      <c r="A98" s="34"/>
      <c r="B98" s="53">
        <v>46228</v>
      </c>
      <c r="C98" s="58">
        <f>SUMIF(E98:AB98,"&gt;0")</f>
        <v>132.66249999999999</v>
      </c>
      <c r="D98" s="59">
        <f>SUMIF(E98:AB98,"&lt;0")</f>
        <v>0</v>
      </c>
      <c r="E98" s="60">
        <f t="shared" ref="E98:AB98" si="24">E28+ABS(E63)</f>
        <v>3.5800000000000001</v>
      </c>
      <c r="F98" s="60">
        <f t="shared" si="24"/>
        <v>0</v>
      </c>
      <c r="G98" s="60">
        <f t="shared" si="24"/>
        <v>0</v>
      </c>
      <c r="H98" s="60">
        <f t="shared" si="24"/>
        <v>0</v>
      </c>
      <c r="I98" s="60">
        <f t="shared" si="24"/>
        <v>0</v>
      </c>
      <c r="J98" s="60">
        <f t="shared" si="24"/>
        <v>0</v>
      </c>
      <c r="K98" s="60">
        <f t="shared" si="24"/>
        <v>3.0325000000000002</v>
      </c>
      <c r="L98" s="60">
        <f t="shared" si="24"/>
        <v>2.3725000000000001</v>
      </c>
      <c r="M98" s="60">
        <f t="shared" si="24"/>
        <v>9.6199999999999992</v>
      </c>
      <c r="N98" s="60">
        <f t="shared" si="24"/>
        <v>7.7575000000000003</v>
      </c>
      <c r="O98" s="60">
        <f t="shared" si="24"/>
        <v>3.2549999999999999</v>
      </c>
      <c r="P98" s="60">
        <f t="shared" si="24"/>
        <v>1.8574999999999999</v>
      </c>
      <c r="Q98" s="60">
        <f t="shared" si="24"/>
        <v>12.44</v>
      </c>
      <c r="R98" s="60">
        <f t="shared" si="24"/>
        <v>12.48</v>
      </c>
      <c r="S98" s="60">
        <f t="shared" si="24"/>
        <v>12.922499999999999</v>
      </c>
      <c r="T98" s="60">
        <f t="shared" si="24"/>
        <v>6.4574999999999996</v>
      </c>
      <c r="U98" s="60">
        <f t="shared" si="24"/>
        <v>1.2424999999999999</v>
      </c>
      <c r="V98" s="60">
        <f t="shared" si="24"/>
        <v>8.6600000000000001</v>
      </c>
      <c r="W98" s="60">
        <f t="shared" si="24"/>
        <v>3.2974999999999999</v>
      </c>
      <c r="X98" s="60">
        <f t="shared" si="24"/>
        <v>5.9574999999999996</v>
      </c>
      <c r="Y98" s="60">
        <f t="shared" si="24"/>
        <v>13.225</v>
      </c>
      <c r="Z98" s="60">
        <f t="shared" si="24"/>
        <v>8.1400000000000006</v>
      </c>
      <c r="AA98" s="60">
        <f t="shared" si="24"/>
        <v>10.9925</v>
      </c>
      <c r="AB98" s="62">
        <f t="shared" si="24"/>
        <v>5.3724999999999996</v>
      </c>
    </row>
    <row r="99" ht="16.5">
      <c r="A99" s="34"/>
      <c r="B99" s="53">
        <v>46229</v>
      </c>
      <c r="C99" s="58">
        <f>SUMIF(E99:AB99,"&gt;0")</f>
        <v>120.8475</v>
      </c>
      <c r="D99" s="59">
        <f>SUMIF(E99:AB99,"&lt;0")</f>
        <v>0</v>
      </c>
      <c r="E99" s="60">
        <f t="shared" ref="E99:AB99" si="25">E29+ABS(E64)</f>
        <v>0</v>
      </c>
      <c r="F99" s="60">
        <f t="shared" si="25"/>
        <v>0</v>
      </c>
      <c r="G99" s="60">
        <f t="shared" si="25"/>
        <v>0</v>
      </c>
      <c r="H99" s="60">
        <f t="shared" si="25"/>
        <v>0</v>
      </c>
      <c r="I99" s="60">
        <f t="shared" si="25"/>
        <v>0</v>
      </c>
      <c r="J99" s="60">
        <f t="shared" si="25"/>
        <v>0</v>
      </c>
      <c r="K99" s="60">
        <f t="shared" si="25"/>
        <v>2.6524999999999999</v>
      </c>
      <c r="L99" s="60">
        <f t="shared" si="25"/>
        <v>0.185</v>
      </c>
      <c r="M99" s="60">
        <f t="shared" si="25"/>
        <v>9.5199999999999996</v>
      </c>
      <c r="N99" s="60">
        <f t="shared" si="25"/>
        <v>12.2225</v>
      </c>
      <c r="O99" s="60">
        <f t="shared" si="25"/>
        <v>13.032500000000001</v>
      </c>
      <c r="P99" s="60">
        <f t="shared" si="25"/>
        <v>6.3324999999999996</v>
      </c>
      <c r="Q99" s="60">
        <f t="shared" si="25"/>
        <v>10.895</v>
      </c>
      <c r="R99" s="60">
        <f t="shared" si="25"/>
        <v>10.105</v>
      </c>
      <c r="S99" s="60">
        <f t="shared" si="25"/>
        <v>9.0899999999999999</v>
      </c>
      <c r="T99" s="60">
        <f t="shared" si="25"/>
        <v>0.16250000000000001</v>
      </c>
      <c r="U99" s="60">
        <f t="shared" si="25"/>
        <v>0.78500000000000003</v>
      </c>
      <c r="V99" s="60">
        <f t="shared" si="25"/>
        <v>12.772500000000001</v>
      </c>
      <c r="W99" s="60">
        <f t="shared" si="25"/>
        <v>11.445</v>
      </c>
      <c r="X99" s="60">
        <f t="shared" si="25"/>
        <v>2.8599999999999999</v>
      </c>
      <c r="Y99" s="60">
        <f t="shared" si="25"/>
        <v>2.7174999999999998</v>
      </c>
      <c r="Z99" s="60">
        <f t="shared" si="25"/>
        <v>5.4249999999999998</v>
      </c>
      <c r="AA99" s="60">
        <f t="shared" si="25"/>
        <v>4.165</v>
      </c>
      <c r="AB99" s="62">
        <f t="shared" si="25"/>
        <v>6.4800000000000004</v>
      </c>
    </row>
    <row r="100" ht="16.5">
      <c r="A100" s="34"/>
      <c r="B100" s="53">
        <v>46230</v>
      </c>
      <c r="C100" s="58">
        <f>SUMIF(E100:AB100,"&gt;0")</f>
        <v>141.68499999999997</v>
      </c>
      <c r="D100" s="59">
        <f>SUMIF(E100:AB100,"&lt;0")</f>
        <v>0</v>
      </c>
      <c r="E100" s="60">
        <f t="shared" ref="E100:AB100" si="26">E30+ABS(E65)</f>
        <v>0</v>
      </c>
      <c r="F100" s="60">
        <f t="shared" si="26"/>
        <v>0</v>
      </c>
      <c r="G100" s="60">
        <f t="shared" si="26"/>
        <v>0</v>
      </c>
      <c r="H100" s="60">
        <f t="shared" si="26"/>
        <v>0</v>
      </c>
      <c r="I100" s="60">
        <f t="shared" si="26"/>
        <v>0</v>
      </c>
      <c r="J100" s="60">
        <f t="shared" si="26"/>
        <v>0</v>
      </c>
      <c r="K100" s="60">
        <f t="shared" si="26"/>
        <v>7.2324999999999999</v>
      </c>
      <c r="L100" s="60">
        <f t="shared" si="26"/>
        <v>7.6600000000000001</v>
      </c>
      <c r="M100" s="60">
        <f t="shared" si="26"/>
        <v>12.535</v>
      </c>
      <c r="N100" s="60">
        <f t="shared" si="26"/>
        <v>12.772500000000001</v>
      </c>
      <c r="O100" s="60">
        <f t="shared" si="26"/>
        <v>1.7825</v>
      </c>
      <c r="P100" s="60">
        <f t="shared" si="26"/>
        <v>1.77</v>
      </c>
      <c r="Q100" s="60">
        <f t="shared" si="26"/>
        <v>8.9275000000000002</v>
      </c>
      <c r="R100" s="60">
        <f t="shared" si="26"/>
        <v>9.5724999999999998</v>
      </c>
      <c r="S100" s="60">
        <f t="shared" si="26"/>
        <v>12.217499999999999</v>
      </c>
      <c r="T100" s="60">
        <f t="shared" si="26"/>
        <v>2.105</v>
      </c>
      <c r="U100" s="60">
        <f t="shared" si="26"/>
        <v>12.835000000000001</v>
      </c>
      <c r="V100" s="60">
        <f t="shared" si="26"/>
        <v>13.57</v>
      </c>
      <c r="W100" s="60">
        <f t="shared" si="26"/>
        <v>9.8324999999999996</v>
      </c>
      <c r="X100" s="60">
        <f t="shared" si="26"/>
        <v>8.2925000000000004</v>
      </c>
      <c r="Y100" s="60">
        <f t="shared" si="26"/>
        <v>8.0099999999999998</v>
      </c>
      <c r="Z100" s="60">
        <f t="shared" si="26"/>
        <v>2.5049999999999999</v>
      </c>
      <c r="AA100" s="60">
        <f t="shared" si="26"/>
        <v>4.1399999999999997</v>
      </c>
      <c r="AB100" s="62">
        <f t="shared" si="26"/>
        <v>5.9249999999999998</v>
      </c>
    </row>
    <row r="101" ht="16.5">
      <c r="A101" s="34"/>
      <c r="B101" s="53">
        <v>46231</v>
      </c>
      <c r="C101" s="58">
        <f>SUMIF(E101:AB101,"&gt;0")</f>
        <v>157.98000000000002</v>
      </c>
      <c r="D101" s="59">
        <f>SUMIF(E101:AB101,"&lt;0")</f>
        <v>0</v>
      </c>
      <c r="E101" s="60">
        <f t="shared" ref="E101:AB101" si="27">E31+ABS(E66)</f>
        <v>11.5</v>
      </c>
      <c r="F101" s="60">
        <f t="shared" si="27"/>
        <v>0</v>
      </c>
      <c r="G101" s="60">
        <f t="shared" si="27"/>
        <v>0</v>
      </c>
      <c r="H101" s="60">
        <f t="shared" si="27"/>
        <v>0</v>
      </c>
      <c r="I101" s="60">
        <f t="shared" si="27"/>
        <v>0</v>
      </c>
      <c r="J101" s="60">
        <f t="shared" si="27"/>
        <v>0</v>
      </c>
      <c r="K101" s="60">
        <f t="shared" si="27"/>
        <v>1.425</v>
      </c>
      <c r="L101" s="60">
        <f t="shared" si="27"/>
        <v>8.1974999999999998</v>
      </c>
      <c r="M101" s="60">
        <f t="shared" si="27"/>
        <v>3.5874999999999999</v>
      </c>
      <c r="N101" s="60">
        <f t="shared" si="27"/>
        <v>7.1375000000000002</v>
      </c>
      <c r="O101" s="60">
        <f t="shared" si="27"/>
        <v>9.7324999999999999</v>
      </c>
      <c r="P101" s="60">
        <f t="shared" si="27"/>
        <v>9.7300000000000004</v>
      </c>
      <c r="Q101" s="60">
        <f t="shared" si="27"/>
        <v>9.7300000000000004</v>
      </c>
      <c r="R101" s="60">
        <f t="shared" si="27"/>
        <v>9.7349999999999994</v>
      </c>
      <c r="S101" s="60">
        <f t="shared" si="27"/>
        <v>9.7300000000000004</v>
      </c>
      <c r="T101" s="60">
        <f t="shared" si="27"/>
        <v>9.7174999999999994</v>
      </c>
      <c r="U101" s="60">
        <f t="shared" si="27"/>
        <v>9.6974999999999998</v>
      </c>
      <c r="V101" s="60">
        <f t="shared" si="27"/>
        <v>2.2675000000000001</v>
      </c>
      <c r="W101" s="60">
        <f t="shared" si="27"/>
        <v>6.2675000000000001</v>
      </c>
      <c r="X101" s="60">
        <f t="shared" si="27"/>
        <v>12.307499999999999</v>
      </c>
      <c r="Y101" s="60">
        <f t="shared" si="27"/>
        <v>2.5975000000000001</v>
      </c>
      <c r="Z101" s="60">
        <f t="shared" si="27"/>
        <v>9.2799999999999994</v>
      </c>
      <c r="AA101" s="60">
        <f t="shared" si="27"/>
        <v>13.494999999999999</v>
      </c>
      <c r="AB101" s="62">
        <f t="shared" si="27"/>
        <v>11.845000000000001</v>
      </c>
    </row>
    <row r="102" ht="16.5">
      <c r="A102" s="34"/>
      <c r="B102" s="53">
        <v>46232</v>
      </c>
      <c r="C102" s="58">
        <f>SUMIF(E102:AB102,"&gt;0")</f>
        <v>162.41500000000002</v>
      </c>
      <c r="D102" s="59">
        <f>SUMIF(E102:AB102,"&lt;0")</f>
        <v>0</v>
      </c>
      <c r="E102" s="60">
        <f t="shared" ref="E102:AB102" si="28">E32+ABS(E67)</f>
        <v>1.2024999999999999</v>
      </c>
      <c r="F102" s="60">
        <f t="shared" si="28"/>
        <v>5.625</v>
      </c>
      <c r="G102" s="60">
        <f t="shared" si="28"/>
        <v>6.3149999999999995</v>
      </c>
      <c r="H102" s="60">
        <f t="shared" si="28"/>
        <v>2.2974999999999999</v>
      </c>
      <c r="I102" s="60">
        <f t="shared" si="28"/>
        <v>2.9474999999999998</v>
      </c>
      <c r="J102" s="60">
        <f t="shared" si="28"/>
        <v>5.46</v>
      </c>
      <c r="K102" s="60">
        <f t="shared" si="28"/>
        <v>1.865</v>
      </c>
      <c r="L102" s="60">
        <f t="shared" si="28"/>
        <v>5.3724999999999996</v>
      </c>
      <c r="M102" s="60">
        <f t="shared" si="28"/>
        <v>5.6600000000000001</v>
      </c>
      <c r="N102" s="60">
        <f t="shared" si="28"/>
        <v>11.145</v>
      </c>
      <c r="O102" s="60">
        <f t="shared" si="28"/>
        <v>9.6649999999999991</v>
      </c>
      <c r="P102" s="60">
        <f t="shared" si="28"/>
        <v>9.7324999999999999</v>
      </c>
      <c r="Q102" s="60">
        <f t="shared" si="28"/>
        <v>9.7050000000000001</v>
      </c>
      <c r="R102" s="60">
        <f t="shared" si="28"/>
        <v>9.75</v>
      </c>
      <c r="S102" s="60">
        <f t="shared" si="28"/>
        <v>13.487500000000001</v>
      </c>
      <c r="T102" s="60">
        <f t="shared" si="28"/>
        <v>13.74</v>
      </c>
      <c r="U102" s="60">
        <f t="shared" si="28"/>
        <v>13.715</v>
      </c>
      <c r="V102" s="60">
        <f t="shared" si="28"/>
        <v>13.960000000000001</v>
      </c>
      <c r="W102" s="60">
        <f t="shared" si="28"/>
        <v>3.1899999999999999</v>
      </c>
      <c r="X102" s="60">
        <f t="shared" si="28"/>
        <v>3.3399999999999999</v>
      </c>
      <c r="Y102" s="60">
        <f t="shared" si="28"/>
        <v>3.1099999999999999</v>
      </c>
      <c r="Z102" s="60">
        <f t="shared" si="28"/>
        <v>3.1099999999999999</v>
      </c>
      <c r="AA102" s="60">
        <f t="shared" si="28"/>
        <v>5.8125</v>
      </c>
      <c r="AB102" s="62">
        <f t="shared" si="28"/>
        <v>2.2075</v>
      </c>
    </row>
    <row r="103" ht="16.5">
      <c r="A103" s="34"/>
      <c r="B103" s="53">
        <v>46233</v>
      </c>
      <c r="C103" s="58">
        <f>SUMIF(E103:AB103,"&gt;0")</f>
        <v>189.42749999999998</v>
      </c>
      <c r="D103" s="59">
        <f>SUMIF(E103:AB103,"&lt;0")</f>
        <v>0</v>
      </c>
      <c r="E103" s="60">
        <f t="shared" ref="E103:AB103" si="29">E33+ABS(E68)</f>
        <v>11.055</v>
      </c>
      <c r="F103" s="60">
        <f t="shared" si="29"/>
        <v>16.355</v>
      </c>
      <c r="G103" s="60">
        <f t="shared" si="29"/>
        <v>5.8599999999999994</v>
      </c>
      <c r="H103" s="60">
        <f t="shared" si="29"/>
        <v>5.0800000000000001</v>
      </c>
      <c r="I103" s="60">
        <f t="shared" si="29"/>
        <v>5.6899999999999995</v>
      </c>
      <c r="J103" s="60">
        <f t="shared" si="29"/>
        <v>4.5274999999999999</v>
      </c>
      <c r="K103" s="60">
        <f t="shared" si="29"/>
        <v>4.5149999999999997</v>
      </c>
      <c r="L103" s="60">
        <f t="shared" si="29"/>
        <v>1.3700000000000001</v>
      </c>
      <c r="M103" s="60">
        <f t="shared" si="29"/>
        <v>3.5375000000000001</v>
      </c>
      <c r="N103" s="60">
        <f t="shared" si="29"/>
        <v>8.0824999999999996</v>
      </c>
      <c r="O103" s="60">
        <f t="shared" si="29"/>
        <v>9.4949999999999992</v>
      </c>
      <c r="P103" s="60">
        <f t="shared" si="29"/>
        <v>9.4949999999999992</v>
      </c>
      <c r="Q103" s="60">
        <f t="shared" si="29"/>
        <v>9.4924999999999997</v>
      </c>
      <c r="R103" s="60">
        <f t="shared" si="29"/>
        <v>6.1600000000000001</v>
      </c>
      <c r="S103" s="60">
        <f t="shared" si="29"/>
        <v>2.2875000000000001</v>
      </c>
      <c r="T103" s="60">
        <f t="shared" si="29"/>
        <v>1.8225</v>
      </c>
      <c r="U103" s="60">
        <f t="shared" si="29"/>
        <v>14.955</v>
      </c>
      <c r="V103" s="60">
        <f t="shared" si="29"/>
        <v>14.317500000000001</v>
      </c>
      <c r="W103" s="60">
        <f t="shared" si="29"/>
        <v>1.4325000000000001</v>
      </c>
      <c r="X103" s="60">
        <f t="shared" si="29"/>
        <v>10.3725</v>
      </c>
      <c r="Y103" s="60">
        <f t="shared" si="29"/>
        <v>12.4025</v>
      </c>
      <c r="Z103" s="60">
        <f t="shared" si="29"/>
        <v>13.385</v>
      </c>
      <c r="AA103" s="60">
        <f t="shared" si="29"/>
        <v>7.6025</v>
      </c>
      <c r="AB103" s="62">
        <f t="shared" si="29"/>
        <v>10.135</v>
      </c>
    </row>
    <row r="104" ht="15.75">
      <c r="A104" s="34"/>
      <c r="B104" s="54">
        <v>46234</v>
      </c>
      <c r="C104" s="63">
        <f>SUMIF(E104:AB104,"&gt;0")</f>
        <v>88.747500000000002</v>
      </c>
      <c r="D104" s="64">
        <f>SUMIF(E104:AB104,"&lt;0")</f>
        <v>-118.85750000000002</v>
      </c>
      <c r="E104" s="65">
        <f>E34+E69</f>
        <v>-3.0699999999999998</v>
      </c>
      <c r="F104" s="65">
        <f t="shared" ref="F104:AB104" si="30">F34+F69</f>
        <v>15.577500000000001</v>
      </c>
      <c r="G104" s="65">
        <f t="shared" si="30"/>
        <v>-8.9425000000000008</v>
      </c>
      <c r="H104" s="65">
        <f t="shared" si="30"/>
        <v>-12.5875</v>
      </c>
      <c r="I104" s="65">
        <f t="shared" si="30"/>
        <v>-13.5</v>
      </c>
      <c r="J104" s="65">
        <f t="shared" si="30"/>
        <v>-7.6950000000000003</v>
      </c>
      <c r="K104" s="65">
        <f t="shared" si="30"/>
        <v>-1.96</v>
      </c>
      <c r="L104" s="65">
        <f t="shared" si="30"/>
        <v>0.64000000000000012</v>
      </c>
      <c r="M104" s="65">
        <f t="shared" si="30"/>
        <v>7.3724999999999996</v>
      </c>
      <c r="N104" s="65">
        <f t="shared" si="30"/>
        <v>-6.8574999999999999</v>
      </c>
      <c r="O104" s="65">
        <f t="shared" si="30"/>
        <v>-8.8049999999999997</v>
      </c>
      <c r="P104" s="65">
        <f t="shared" si="30"/>
        <v>-9.1225000000000005</v>
      </c>
      <c r="Q104" s="65">
        <f t="shared" si="30"/>
        <v>-9.2899999999999991</v>
      </c>
      <c r="R104" s="65">
        <f t="shared" si="30"/>
        <v>-9.7650000000000006</v>
      </c>
      <c r="S104" s="65">
        <f t="shared" si="30"/>
        <v>-9.7349999999999994</v>
      </c>
      <c r="T104" s="65">
        <f t="shared" si="30"/>
        <v>-4.6749999999999998</v>
      </c>
      <c r="U104" s="65">
        <f t="shared" si="30"/>
        <v>1.9399999999999999</v>
      </c>
      <c r="V104" s="65">
        <f t="shared" si="30"/>
        <v>16.0825</v>
      </c>
      <c r="W104" s="65">
        <f t="shared" si="30"/>
        <v>7.4725000000000001</v>
      </c>
      <c r="X104" s="65">
        <f t="shared" si="30"/>
        <v>-12.852499999999999</v>
      </c>
      <c r="Y104" s="65">
        <f t="shared" si="30"/>
        <v>6.9524999999999997</v>
      </c>
      <c r="Z104" s="65">
        <f t="shared" si="30"/>
        <v>15.282500000000001</v>
      </c>
      <c r="AA104" s="65">
        <f t="shared" si="30"/>
        <v>15.885</v>
      </c>
      <c r="AB104" s="66">
        <f t="shared" si="30"/>
        <v>1.5424999999999998</v>
      </c>
    </row>
  </sheetData>
  <mergeCells count="71"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E37:AB37"/>
    <mergeCell ref="C37:D38"/>
    <mergeCell ref="B37:B38"/>
    <mergeCell ref="C39:D39"/>
    <mergeCell ref="C40:D40"/>
    <mergeCell ref="C41:D41"/>
    <mergeCell ref="B2:B3"/>
    <mergeCell ref="C2:D3"/>
    <mergeCell ref="E2:AB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B72:B73"/>
    <mergeCell ref="C72:D73"/>
    <mergeCell ref="E72:AB72"/>
  </mergeCells>
  <pageSetup r:id="rId1" paperSize="9" orientation="portrait"/>
</worksheet>
</file>

<file path=xl/worksheets/sheet5.xml><?xml version="1.0" encoding="utf-8"?>
<worksheet xmlns:r="http://schemas.openxmlformats.org/officeDocument/2006/relationships" xmlns="http://schemas.openxmlformats.org/spreadsheetml/2006/main">
  <sheetViews>
    <sheetView tabSelected="1" workbookViewId="0" topLeftCell="A13">
      <selection activeCell="E4" sqref="E4"/>
    </sheetView>
  </sheetViews>
  <sheetFormatPr defaultRowHeight="15"/>
  <cols>
    <col min="1" max="1" width="5.710938" customWidth="1"/>
    <col min="2" max="2" width="10.71094" customWidth="1"/>
  </cols>
  <sheetData>
    <row r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</row>
    <row r="2" thickBot="1" ht="19.5">
      <c r="A2" s="34"/>
      <c r="B2" s="35" t="s">
        <v>37</v>
      </c>
      <c r="C2" s="36" t="s">
        <v>38</v>
      </c>
      <c r="D2" s="37"/>
      <c r="E2" s="38" t="s">
        <v>42</v>
      </c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9"/>
    </row>
    <row r="3" thickTop="1" thickBot="1" ht="16.5">
      <c r="A3" s="34"/>
      <c r="B3" s="40"/>
      <c r="C3" s="41"/>
      <c r="D3" s="42"/>
      <c r="E3" s="43" t="s">
        <v>3</v>
      </c>
      <c r="F3" s="44" t="s">
        <v>4</v>
      </c>
      <c r="G3" s="44" t="s">
        <v>5</v>
      </c>
      <c r="H3" s="44" t="s">
        <v>6</v>
      </c>
      <c r="I3" s="44" t="s">
        <v>7</v>
      </c>
      <c r="J3" s="44" t="s">
        <v>8</v>
      </c>
      <c r="K3" s="44" t="s">
        <v>9</v>
      </c>
      <c r="L3" s="44" t="s">
        <v>10</v>
      </c>
      <c r="M3" s="44" t="s">
        <v>11</v>
      </c>
      <c r="N3" s="44" t="s">
        <v>12</v>
      </c>
      <c r="O3" s="44" t="s">
        <v>13</v>
      </c>
      <c r="P3" s="44" t="s">
        <v>14</v>
      </c>
      <c r="Q3" s="44" t="s">
        <v>15</v>
      </c>
      <c r="R3" s="44" t="s">
        <v>16</v>
      </c>
      <c r="S3" s="45" t="s">
        <v>17</v>
      </c>
      <c r="T3" s="44" t="s">
        <v>18</v>
      </c>
      <c r="U3" s="44" t="s">
        <v>19</v>
      </c>
      <c r="V3" s="44" t="s">
        <v>20</v>
      </c>
      <c r="W3" s="44" t="s">
        <v>21</v>
      </c>
      <c r="X3" s="44" t="s">
        <v>22</v>
      </c>
      <c r="Y3" s="44" t="s">
        <v>23</v>
      </c>
      <c r="Z3" s="44" t="s">
        <v>24</v>
      </c>
      <c r="AA3" s="44" t="s">
        <v>25</v>
      </c>
      <c r="AB3" s="46" t="s">
        <v>26</v>
      </c>
    </row>
    <row r="4" thickTop="1" thickBot="1" ht="17.25">
      <c r="A4" s="34"/>
      <c r="B4" s="47">
        <v>46204</v>
      </c>
      <c r="C4" s="48">
        <f>SUM(E4:AB4)</f>
        <v>285.33333333000002</v>
      </c>
      <c r="D4" s="49"/>
      <c r="E4" s="50">
        <v>0</v>
      </c>
      <c r="F4" s="51">
        <v>0</v>
      </c>
      <c r="G4" s="51">
        <v>0</v>
      </c>
      <c r="H4" s="51">
        <v>0</v>
      </c>
      <c r="I4" s="51">
        <v>0</v>
      </c>
      <c r="J4" s="51">
        <v>0</v>
      </c>
      <c r="K4" s="51">
        <v>0</v>
      </c>
      <c r="L4" s="51">
        <v>0</v>
      </c>
      <c r="M4" s="51">
        <v>0</v>
      </c>
      <c r="N4" s="51">
        <v>0</v>
      </c>
      <c r="O4" s="51">
        <v>0</v>
      </c>
      <c r="P4" s="51">
        <v>0</v>
      </c>
      <c r="Q4" s="51">
        <v>22.800000000000001</v>
      </c>
      <c r="R4" s="51">
        <v>101.33333333</v>
      </c>
      <c r="S4" s="51">
        <v>120</v>
      </c>
      <c r="T4" s="51">
        <v>41.200000000000003</v>
      </c>
      <c r="U4" s="51">
        <v>0</v>
      </c>
      <c r="V4" s="51">
        <v>0</v>
      </c>
      <c r="W4" s="51">
        <v>0</v>
      </c>
      <c r="X4" s="51">
        <v>0</v>
      </c>
      <c r="Y4" s="51">
        <v>0</v>
      </c>
      <c r="Z4" s="51">
        <v>0</v>
      </c>
      <c r="AA4" s="51">
        <v>0</v>
      </c>
      <c r="AB4" s="52">
        <v>0</v>
      </c>
    </row>
    <row r="5" thickBot="1" ht="16.5">
      <c r="A5" s="34"/>
      <c r="B5" s="53">
        <v>46205</v>
      </c>
      <c r="C5" s="48">
        <f>SUM(E5:AB5)</f>
        <v>0</v>
      </c>
      <c r="D5" s="49"/>
      <c r="E5" s="50">
        <v>0</v>
      </c>
      <c r="F5" s="51">
        <v>0</v>
      </c>
      <c r="G5" s="51">
        <v>0</v>
      </c>
      <c r="H5" s="51">
        <v>0</v>
      </c>
      <c r="I5" s="51">
        <v>0</v>
      </c>
      <c r="J5" s="51">
        <v>0</v>
      </c>
      <c r="K5" s="51">
        <v>0</v>
      </c>
      <c r="L5" s="51">
        <v>0</v>
      </c>
      <c r="M5" s="51">
        <v>0</v>
      </c>
      <c r="N5" s="51">
        <v>0</v>
      </c>
      <c r="O5" s="51">
        <v>0</v>
      </c>
      <c r="P5" s="51">
        <v>0</v>
      </c>
      <c r="Q5" s="51">
        <v>0</v>
      </c>
      <c r="R5" s="51">
        <v>0</v>
      </c>
      <c r="S5" s="51">
        <v>0</v>
      </c>
      <c r="T5" s="51">
        <v>0</v>
      </c>
      <c r="U5" s="51">
        <v>0</v>
      </c>
      <c r="V5" s="51">
        <v>0</v>
      </c>
      <c r="W5" s="51">
        <v>0</v>
      </c>
      <c r="X5" s="51">
        <v>0</v>
      </c>
      <c r="Y5" s="51">
        <v>0</v>
      </c>
      <c r="Z5" s="51">
        <v>0</v>
      </c>
      <c r="AA5" s="51">
        <v>0</v>
      </c>
      <c r="AB5" s="52">
        <v>0</v>
      </c>
    </row>
    <row r="6" thickBot="1" ht="16.5">
      <c r="A6" s="34"/>
      <c r="B6" s="53">
        <v>46206</v>
      </c>
      <c r="C6" s="48">
        <f>SUM(E6:AB6)</f>
        <v>57.600000000000001</v>
      </c>
      <c r="D6" s="49"/>
      <c r="E6" s="50">
        <v>0</v>
      </c>
      <c r="F6" s="51">
        <v>0</v>
      </c>
      <c r="G6" s="51">
        <v>0</v>
      </c>
      <c r="H6" s="51">
        <v>0</v>
      </c>
      <c r="I6" s="51">
        <v>0</v>
      </c>
      <c r="J6" s="51">
        <v>0</v>
      </c>
      <c r="K6" s="51">
        <v>0</v>
      </c>
      <c r="L6" s="51">
        <v>0</v>
      </c>
      <c r="M6" s="51">
        <v>0</v>
      </c>
      <c r="N6" s="51">
        <v>0</v>
      </c>
      <c r="O6" s="51">
        <v>0</v>
      </c>
      <c r="P6" s="51">
        <v>0</v>
      </c>
      <c r="Q6" s="51">
        <v>28.600000000000001</v>
      </c>
      <c r="R6" s="51">
        <v>29</v>
      </c>
      <c r="S6" s="51">
        <v>0</v>
      </c>
      <c r="T6" s="51">
        <v>0</v>
      </c>
      <c r="U6" s="51">
        <v>0</v>
      </c>
      <c r="V6" s="51">
        <v>0</v>
      </c>
      <c r="W6" s="51">
        <v>0</v>
      </c>
      <c r="X6" s="51">
        <v>0</v>
      </c>
      <c r="Y6" s="51">
        <v>0</v>
      </c>
      <c r="Z6" s="51">
        <v>0</v>
      </c>
      <c r="AA6" s="51">
        <v>0</v>
      </c>
      <c r="AB6" s="52">
        <v>0</v>
      </c>
    </row>
    <row r="7" thickBot="1" ht="16.5">
      <c r="A7" s="34"/>
      <c r="B7" s="53">
        <v>46207</v>
      </c>
      <c r="C7" s="48">
        <f>SUM(E7:AB7)</f>
        <v>0</v>
      </c>
      <c r="D7" s="49"/>
      <c r="E7" s="50">
        <v>0</v>
      </c>
      <c r="F7" s="51">
        <v>0</v>
      </c>
      <c r="G7" s="51">
        <v>0</v>
      </c>
      <c r="H7" s="51">
        <v>0</v>
      </c>
      <c r="I7" s="51">
        <v>0</v>
      </c>
      <c r="J7" s="51">
        <v>0</v>
      </c>
      <c r="K7" s="51">
        <v>0</v>
      </c>
      <c r="L7" s="51">
        <v>0</v>
      </c>
      <c r="M7" s="51">
        <v>0</v>
      </c>
      <c r="N7" s="51">
        <v>0</v>
      </c>
      <c r="O7" s="51">
        <v>0</v>
      </c>
      <c r="P7" s="51">
        <v>0</v>
      </c>
      <c r="Q7" s="51">
        <v>0</v>
      </c>
      <c r="R7" s="51">
        <v>0</v>
      </c>
      <c r="S7" s="51">
        <v>0</v>
      </c>
      <c r="T7" s="51">
        <v>0</v>
      </c>
      <c r="U7" s="51">
        <v>0</v>
      </c>
      <c r="V7" s="51">
        <v>0</v>
      </c>
      <c r="W7" s="51">
        <v>0</v>
      </c>
      <c r="X7" s="51">
        <v>0</v>
      </c>
      <c r="Y7" s="51">
        <v>0</v>
      </c>
      <c r="Z7" s="51">
        <v>0</v>
      </c>
      <c r="AA7" s="51">
        <v>0</v>
      </c>
      <c r="AB7" s="52">
        <v>0</v>
      </c>
    </row>
    <row r="8" thickBot="1" ht="16.5">
      <c r="A8" s="34"/>
      <c r="B8" s="53">
        <v>46208</v>
      </c>
      <c r="C8" s="48">
        <f>SUM(E8:AB8)</f>
        <v>0</v>
      </c>
      <c r="D8" s="49"/>
      <c r="E8" s="50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  <c r="Q8" s="51">
        <v>0</v>
      </c>
      <c r="R8" s="51">
        <v>0</v>
      </c>
      <c r="S8" s="51">
        <v>0</v>
      </c>
      <c r="T8" s="51">
        <v>0</v>
      </c>
      <c r="U8" s="51">
        <v>0</v>
      </c>
      <c r="V8" s="51">
        <v>0</v>
      </c>
      <c r="W8" s="51">
        <v>0</v>
      </c>
      <c r="X8" s="51">
        <v>0</v>
      </c>
      <c r="Y8" s="51">
        <v>0</v>
      </c>
      <c r="Z8" s="51">
        <v>0</v>
      </c>
      <c r="AA8" s="51">
        <v>0</v>
      </c>
      <c r="AB8" s="52">
        <v>0</v>
      </c>
    </row>
    <row r="9" thickBot="1" ht="16.5">
      <c r="A9" s="34"/>
      <c r="B9" s="53">
        <v>46209</v>
      </c>
      <c r="C9" s="48">
        <f>SUM(E9:AB9)</f>
        <v>136</v>
      </c>
      <c r="D9" s="49"/>
      <c r="E9" s="50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35.200000000000003</v>
      </c>
      <c r="Q9" s="51">
        <v>31.600000000000001</v>
      </c>
      <c r="R9" s="51">
        <v>17.133333329999999</v>
      </c>
      <c r="S9" s="51">
        <v>44</v>
      </c>
      <c r="T9" s="51">
        <v>8.06666667</v>
      </c>
      <c r="U9" s="51">
        <v>0</v>
      </c>
      <c r="V9" s="51">
        <v>0</v>
      </c>
      <c r="W9" s="51">
        <v>0</v>
      </c>
      <c r="X9" s="51">
        <v>0</v>
      </c>
      <c r="Y9" s="51">
        <v>0</v>
      </c>
      <c r="Z9" s="51">
        <v>0</v>
      </c>
      <c r="AA9" s="51">
        <v>0</v>
      </c>
      <c r="AB9" s="52">
        <v>0</v>
      </c>
    </row>
    <row r="10" thickBot="1" ht="16.5">
      <c r="A10" s="34"/>
      <c r="B10" s="53">
        <v>46210</v>
      </c>
      <c r="C10" s="48">
        <f>SUM(E10:AB10)</f>
        <v>350.73333334</v>
      </c>
      <c r="D10" s="49"/>
      <c r="E10" s="50">
        <v>0</v>
      </c>
      <c r="F10" s="51">
        <v>0</v>
      </c>
      <c r="G10" s="51">
        <v>0</v>
      </c>
      <c r="H10" s="51">
        <v>0</v>
      </c>
      <c r="I10" s="51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  <c r="Q10" s="51">
        <v>0</v>
      </c>
      <c r="R10" s="51">
        <v>49.066666669999996</v>
      </c>
      <c r="S10" s="51">
        <v>62.666666669999998</v>
      </c>
      <c r="T10" s="51">
        <v>24</v>
      </c>
      <c r="U10" s="51">
        <v>31.266666669999999</v>
      </c>
      <c r="V10" s="51">
        <v>42.133333329999999</v>
      </c>
      <c r="W10" s="51">
        <v>45.600000000000001</v>
      </c>
      <c r="X10" s="51">
        <v>48</v>
      </c>
      <c r="Y10" s="51">
        <v>24</v>
      </c>
      <c r="Z10" s="51">
        <v>24</v>
      </c>
      <c r="AA10" s="51">
        <v>0</v>
      </c>
      <c r="AB10" s="52">
        <v>0</v>
      </c>
    </row>
    <row r="11" thickBot="1" ht="16.5">
      <c r="A11" s="34"/>
      <c r="B11" s="53">
        <v>46211</v>
      </c>
      <c r="C11" s="48">
        <f>SUM(E11:AB11)</f>
        <v>357.53333333</v>
      </c>
      <c r="D11" s="49"/>
      <c r="E11" s="50">
        <v>0</v>
      </c>
      <c r="F11" s="51">
        <v>7.5999999999999996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  <c r="Q11" s="51">
        <v>0</v>
      </c>
      <c r="R11" s="51">
        <v>0</v>
      </c>
      <c r="S11" s="51">
        <v>0</v>
      </c>
      <c r="T11" s="51">
        <v>57.399999999999999</v>
      </c>
      <c r="U11" s="51">
        <v>112.53333333</v>
      </c>
      <c r="V11" s="51">
        <v>120</v>
      </c>
      <c r="W11" s="51">
        <v>52</v>
      </c>
      <c r="X11" s="51">
        <v>8</v>
      </c>
      <c r="Y11" s="51">
        <v>0</v>
      </c>
      <c r="Z11" s="51">
        <v>0</v>
      </c>
      <c r="AA11" s="51">
        <v>0</v>
      </c>
      <c r="AB11" s="52">
        <v>0</v>
      </c>
    </row>
    <row r="12" thickBot="1" ht="16.5">
      <c r="A12" s="34"/>
      <c r="B12" s="53">
        <v>46212</v>
      </c>
      <c r="C12" s="48">
        <f>SUM(E12:AB12)</f>
        <v>0</v>
      </c>
      <c r="D12" s="49"/>
      <c r="E12" s="50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  <c r="Q12" s="51">
        <v>0</v>
      </c>
      <c r="R12" s="51">
        <v>0</v>
      </c>
      <c r="S12" s="51">
        <v>0</v>
      </c>
      <c r="T12" s="51">
        <v>0</v>
      </c>
      <c r="U12" s="51">
        <v>0</v>
      </c>
      <c r="V12" s="51">
        <v>0</v>
      </c>
      <c r="W12" s="51">
        <v>0</v>
      </c>
      <c r="X12" s="51">
        <v>0</v>
      </c>
      <c r="Y12" s="51">
        <v>0</v>
      </c>
      <c r="Z12" s="51">
        <v>0</v>
      </c>
      <c r="AA12" s="51">
        <v>0</v>
      </c>
      <c r="AB12" s="52">
        <v>0</v>
      </c>
    </row>
    <row r="13" thickBot="1" ht="16.5">
      <c r="A13" s="34"/>
      <c r="B13" s="53">
        <v>46213</v>
      </c>
      <c r="C13" s="48">
        <f>SUM(E13:AB13)</f>
        <v>0</v>
      </c>
      <c r="D13" s="49"/>
      <c r="E13" s="50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1">
        <v>0</v>
      </c>
      <c r="M13" s="51">
        <v>0</v>
      </c>
      <c r="N13" s="51">
        <v>0</v>
      </c>
      <c r="O13" s="51">
        <v>0</v>
      </c>
      <c r="P13" s="51">
        <v>0</v>
      </c>
      <c r="Q13" s="51">
        <v>0</v>
      </c>
      <c r="R13" s="51">
        <v>0</v>
      </c>
      <c r="S13" s="51">
        <v>0</v>
      </c>
      <c r="T13" s="51">
        <v>0</v>
      </c>
      <c r="U13" s="51">
        <v>0</v>
      </c>
      <c r="V13" s="51">
        <v>0</v>
      </c>
      <c r="W13" s="51">
        <v>0</v>
      </c>
      <c r="X13" s="51">
        <v>0</v>
      </c>
      <c r="Y13" s="51">
        <v>0</v>
      </c>
      <c r="Z13" s="51">
        <v>0</v>
      </c>
      <c r="AA13" s="51">
        <v>0</v>
      </c>
      <c r="AB13" s="52">
        <v>0</v>
      </c>
    </row>
    <row r="14" thickBot="1" ht="16.5">
      <c r="A14" s="34"/>
      <c r="B14" s="53">
        <v>46214</v>
      </c>
      <c r="C14" s="48">
        <f>SUM(E14:AB14)</f>
        <v>34.133333329999999</v>
      </c>
      <c r="D14" s="49"/>
      <c r="E14" s="50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7.3333333300000003</v>
      </c>
      <c r="W14" s="51">
        <v>2.7999999999999998</v>
      </c>
      <c r="X14" s="51">
        <v>24</v>
      </c>
      <c r="Y14" s="51">
        <v>0</v>
      </c>
      <c r="Z14" s="51">
        <v>0</v>
      </c>
      <c r="AA14" s="51">
        <v>0</v>
      </c>
      <c r="AB14" s="52">
        <v>0</v>
      </c>
    </row>
    <row r="15" thickBot="1" ht="16.5">
      <c r="A15" s="34"/>
      <c r="B15" s="53">
        <v>46215</v>
      </c>
      <c r="C15" s="48">
        <f>SUM(E15:AB15)</f>
        <v>134.76666667000001</v>
      </c>
      <c r="D15" s="49"/>
      <c r="E15" s="50">
        <v>29.699999999999999</v>
      </c>
      <c r="F15" s="51">
        <v>0</v>
      </c>
      <c r="G15" s="51">
        <v>11.199999999999999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29.866666670000001</v>
      </c>
      <c r="U15" s="51">
        <v>64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2">
        <v>0</v>
      </c>
    </row>
    <row r="16" thickBot="1" ht="16.5">
      <c r="A16" s="34"/>
      <c r="B16" s="53">
        <v>46216</v>
      </c>
      <c r="C16" s="48">
        <f>SUM(E16:AB16)</f>
        <v>114.06666667</v>
      </c>
      <c r="D16" s="49"/>
      <c r="E16" s="50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5</v>
      </c>
      <c r="O16" s="51">
        <v>0</v>
      </c>
      <c r="P16" s="51">
        <v>10.06666667</v>
      </c>
      <c r="Q16" s="51">
        <v>44</v>
      </c>
      <c r="R16" s="51">
        <v>36.666666669999998</v>
      </c>
      <c r="S16" s="51">
        <v>0</v>
      </c>
      <c r="T16" s="51">
        <v>0</v>
      </c>
      <c r="U16" s="51">
        <v>18.333333329999999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2">
        <v>0</v>
      </c>
    </row>
    <row r="17" thickBot="1" ht="16.5">
      <c r="A17" s="34"/>
      <c r="B17" s="53">
        <v>46217</v>
      </c>
      <c r="C17" s="48">
        <f>SUM(E17:AB17)</f>
        <v>161.59999999999999</v>
      </c>
      <c r="D17" s="49"/>
      <c r="E17" s="50">
        <v>0</v>
      </c>
      <c r="F17" s="51">
        <v>4.6666666699999997</v>
      </c>
      <c r="G17" s="51">
        <v>20.733333330000001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11.199999999999999</v>
      </c>
      <c r="W17" s="51">
        <v>5</v>
      </c>
      <c r="X17" s="51">
        <v>20</v>
      </c>
      <c r="Y17" s="51">
        <v>20</v>
      </c>
      <c r="Z17" s="51">
        <v>0</v>
      </c>
      <c r="AA17" s="51">
        <v>20</v>
      </c>
      <c r="AB17" s="52">
        <v>60</v>
      </c>
    </row>
    <row r="18" thickBot="1" ht="16.5">
      <c r="A18" s="34"/>
      <c r="B18" s="53">
        <v>46218</v>
      </c>
      <c r="C18" s="48">
        <f>SUM(E18:AB18)</f>
        <v>397.33333334000002</v>
      </c>
      <c r="D18" s="49"/>
      <c r="E18" s="50">
        <v>40.399999999999999</v>
      </c>
      <c r="F18" s="51">
        <v>0</v>
      </c>
      <c r="G18" s="51">
        <v>0</v>
      </c>
      <c r="H18" s="51">
        <v>0</v>
      </c>
      <c r="I18" s="51">
        <v>0</v>
      </c>
      <c r="J18" s="51">
        <v>22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8.06666667</v>
      </c>
      <c r="U18" s="51">
        <v>41.200000000000003</v>
      </c>
      <c r="V18" s="51">
        <v>86.700000000000003</v>
      </c>
      <c r="W18" s="51">
        <v>74.666666669999998</v>
      </c>
      <c r="X18" s="51">
        <v>34</v>
      </c>
      <c r="Y18" s="51">
        <v>34</v>
      </c>
      <c r="Z18" s="51">
        <v>56.299999999999997</v>
      </c>
      <c r="AA18" s="51">
        <v>0</v>
      </c>
      <c r="AB18" s="52">
        <v>0</v>
      </c>
    </row>
    <row r="19" thickBot="1" ht="16.5">
      <c r="A19" s="34"/>
      <c r="B19" s="53">
        <v>46219</v>
      </c>
      <c r="C19" s="48">
        <f>SUM(E19:AB19)</f>
        <v>280.00000001000001</v>
      </c>
      <c r="D19" s="49"/>
      <c r="E19" s="50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8.6666666699999997</v>
      </c>
      <c r="Q19" s="51">
        <v>0</v>
      </c>
      <c r="R19" s="51">
        <v>53.666666669999998</v>
      </c>
      <c r="S19" s="51">
        <v>113.66666667</v>
      </c>
      <c r="T19" s="51">
        <v>28.666666670000001</v>
      </c>
      <c r="U19" s="51">
        <v>0</v>
      </c>
      <c r="V19" s="51">
        <v>5.3333333300000003</v>
      </c>
      <c r="W19" s="51">
        <v>70</v>
      </c>
      <c r="X19" s="51">
        <v>0</v>
      </c>
      <c r="Y19" s="51">
        <v>0</v>
      </c>
      <c r="Z19" s="51">
        <v>0</v>
      </c>
      <c r="AA19" s="51">
        <v>0</v>
      </c>
      <c r="AB19" s="52">
        <v>0</v>
      </c>
    </row>
    <row r="20" thickBot="1" ht="16.5">
      <c r="A20" s="34"/>
      <c r="B20" s="53">
        <v>46220</v>
      </c>
      <c r="C20" s="48">
        <f>SUM(E20:AB20)</f>
        <v>0</v>
      </c>
      <c r="D20" s="49"/>
      <c r="E20" s="50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2">
        <v>0</v>
      </c>
    </row>
    <row r="21" thickBot="1" ht="16.5">
      <c r="A21" s="34"/>
      <c r="B21" s="53">
        <v>46221</v>
      </c>
      <c r="C21" s="48">
        <f>SUM(E21:AB21)</f>
        <v>45.600000000000001</v>
      </c>
      <c r="D21" s="49"/>
      <c r="E21" s="50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7.2000000000000002</v>
      </c>
      <c r="U21" s="51">
        <v>0</v>
      </c>
      <c r="V21" s="51">
        <v>0</v>
      </c>
      <c r="W21" s="51">
        <v>0</v>
      </c>
      <c r="X21" s="51">
        <v>24</v>
      </c>
      <c r="Y21" s="51">
        <v>14.4</v>
      </c>
      <c r="Z21" s="51">
        <v>0</v>
      </c>
      <c r="AA21" s="51">
        <v>0</v>
      </c>
      <c r="AB21" s="52">
        <v>0</v>
      </c>
    </row>
    <row r="22" thickBot="1" ht="16.5">
      <c r="A22" s="34"/>
      <c r="B22" s="53">
        <v>46222</v>
      </c>
      <c r="C22" s="48">
        <f>SUM(E22:AB22)</f>
        <v>78.633333329999999</v>
      </c>
      <c r="D22" s="49"/>
      <c r="E22" s="50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18.800000000000001</v>
      </c>
      <c r="X22" s="51">
        <v>34</v>
      </c>
      <c r="Y22" s="51">
        <v>25.833333329999999</v>
      </c>
      <c r="Z22" s="51">
        <v>0</v>
      </c>
      <c r="AA22" s="51">
        <v>0</v>
      </c>
      <c r="AB22" s="52">
        <v>0</v>
      </c>
    </row>
    <row r="23" thickBot="1" ht="16.5">
      <c r="A23" s="34"/>
      <c r="B23" s="53">
        <v>46223</v>
      </c>
      <c r="C23" s="48">
        <f>SUM(E23:AB23)</f>
        <v>89.033333339999999</v>
      </c>
      <c r="D23" s="49"/>
      <c r="E23" s="50">
        <v>0</v>
      </c>
      <c r="F23" s="51">
        <v>32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5.3666666699999999</v>
      </c>
      <c r="V23" s="51">
        <v>31</v>
      </c>
      <c r="W23" s="51">
        <v>20.666666670000001</v>
      </c>
      <c r="X23" s="51">
        <v>0</v>
      </c>
      <c r="Y23" s="51">
        <v>0</v>
      </c>
      <c r="Z23" s="51">
        <v>0</v>
      </c>
      <c r="AA23" s="51">
        <v>0</v>
      </c>
      <c r="AB23" s="52">
        <v>0</v>
      </c>
    </row>
    <row r="24" thickBot="1" ht="16.5">
      <c r="A24" s="34"/>
      <c r="B24" s="53">
        <v>46224</v>
      </c>
      <c r="C24" s="48">
        <f>SUM(E24:AB24)</f>
        <v>0</v>
      </c>
      <c r="D24" s="49"/>
      <c r="E24" s="50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2">
        <v>0</v>
      </c>
    </row>
    <row r="25" thickBot="1" ht="16.5">
      <c r="A25" s="34"/>
      <c r="B25" s="53">
        <v>46225</v>
      </c>
      <c r="C25" s="48">
        <f>SUM(E25:AB25)</f>
        <v>0</v>
      </c>
      <c r="D25" s="49"/>
      <c r="E25" s="50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2">
        <v>0</v>
      </c>
    </row>
    <row r="26" thickBot="1" ht="16.5">
      <c r="A26" s="34"/>
      <c r="B26" s="53">
        <v>46226</v>
      </c>
      <c r="C26" s="48">
        <f>SUM(E26:AB26)</f>
        <v>0</v>
      </c>
      <c r="D26" s="49"/>
      <c r="E26" s="50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2">
        <v>0</v>
      </c>
    </row>
    <row r="27" thickBot="1" ht="16.5">
      <c r="A27" s="34"/>
      <c r="B27" s="53">
        <v>46227</v>
      </c>
      <c r="C27" s="48">
        <f>SUM(E27:AB27)</f>
        <v>158.79999999999998</v>
      </c>
      <c r="D27" s="49"/>
      <c r="E27" s="50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6.6666666699999997</v>
      </c>
      <c r="S27" s="51">
        <v>36.533333329999998</v>
      </c>
      <c r="T27" s="51">
        <v>60</v>
      </c>
      <c r="U27" s="51">
        <v>55.600000000000001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2">
        <v>0</v>
      </c>
    </row>
    <row r="28" thickBot="1" ht="16.5">
      <c r="A28" s="34"/>
      <c r="B28" s="53">
        <v>46228</v>
      </c>
      <c r="C28" s="48">
        <f>SUM(E28:AB28)</f>
        <v>101.46666667</v>
      </c>
      <c r="D28" s="49"/>
      <c r="E28" s="50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6</v>
      </c>
      <c r="S28" s="51">
        <v>58.799999999999997</v>
      </c>
      <c r="T28" s="51">
        <v>36.666666669999998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2">
        <v>0</v>
      </c>
    </row>
    <row r="29" thickBot="1" ht="16.5">
      <c r="A29" s="34"/>
      <c r="B29" s="53">
        <v>46229</v>
      </c>
      <c r="C29" s="48">
        <f>SUM(E29:AB29)</f>
        <v>46.666666669999998</v>
      </c>
      <c r="D29" s="49"/>
      <c r="E29" s="50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8.6666666699999997</v>
      </c>
      <c r="P29" s="51">
        <v>0</v>
      </c>
      <c r="Q29" s="51">
        <v>0</v>
      </c>
      <c r="R29" s="51">
        <v>0</v>
      </c>
      <c r="S29" s="51">
        <v>0</v>
      </c>
      <c r="T29" s="51">
        <v>22.800000000000001</v>
      </c>
      <c r="U29" s="51">
        <v>15.199999999999999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2">
        <v>0</v>
      </c>
    </row>
    <row r="30" thickBot="1" ht="16.5">
      <c r="A30" s="34"/>
      <c r="B30" s="53">
        <v>46230</v>
      </c>
      <c r="C30" s="48">
        <f>SUM(E30:AB30)</f>
        <v>335.63333333000003</v>
      </c>
      <c r="D30" s="49"/>
      <c r="E30" s="50">
        <v>0</v>
      </c>
      <c r="F30" s="51">
        <v>9</v>
      </c>
      <c r="G30" s="51">
        <v>15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24.800000000000001</v>
      </c>
      <c r="N30" s="51">
        <v>108.40000000000001</v>
      </c>
      <c r="O30" s="51">
        <v>83.333333330000002</v>
      </c>
      <c r="P30" s="51">
        <v>20</v>
      </c>
      <c r="Q30" s="51">
        <v>0</v>
      </c>
      <c r="R30" s="51">
        <v>0</v>
      </c>
      <c r="S30" s="51">
        <v>21.600000000000001</v>
      </c>
      <c r="T30" s="51">
        <v>48</v>
      </c>
      <c r="U30" s="51">
        <v>5.5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2">
        <v>0</v>
      </c>
    </row>
    <row r="31" thickBot="1" ht="16.5">
      <c r="A31" s="34"/>
      <c r="B31" s="53">
        <v>46231</v>
      </c>
      <c r="C31" s="48">
        <f>SUM(E31:AB31)</f>
        <v>47.066666659999996</v>
      </c>
      <c r="D31" s="49"/>
      <c r="E31" s="50">
        <v>19.333333329999999</v>
      </c>
      <c r="F31" s="51">
        <v>27.733333330000001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2">
        <v>0</v>
      </c>
    </row>
    <row r="32" thickBot="1" ht="16.5">
      <c r="A32" s="34"/>
      <c r="B32" s="53">
        <v>46232</v>
      </c>
      <c r="C32" s="48">
        <f>SUM(E32:AB32)</f>
        <v>302.66666666999998</v>
      </c>
      <c r="D32" s="49"/>
      <c r="E32" s="50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21.666666670000001</v>
      </c>
      <c r="P32" s="51">
        <v>88</v>
      </c>
      <c r="Q32" s="51">
        <v>88</v>
      </c>
      <c r="R32" s="51">
        <v>88</v>
      </c>
      <c r="S32" s="51">
        <v>17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2">
        <v>0</v>
      </c>
    </row>
    <row r="33" thickBot="1" ht="16.5">
      <c r="A33" s="34"/>
      <c r="B33" s="53">
        <v>46233</v>
      </c>
      <c r="C33" s="48">
        <f>SUM(E33:AB33)</f>
        <v>84.800000000000011</v>
      </c>
      <c r="D33" s="49"/>
      <c r="E33" s="50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7.2000000000000002</v>
      </c>
      <c r="W33" s="51">
        <v>24</v>
      </c>
      <c r="X33" s="51">
        <v>36</v>
      </c>
      <c r="Y33" s="51">
        <v>17.600000000000001</v>
      </c>
      <c r="Z33" s="51">
        <v>0</v>
      </c>
      <c r="AA33" s="51">
        <v>0</v>
      </c>
      <c r="AB33" s="52">
        <v>0</v>
      </c>
    </row>
    <row r="34" ht="15.75">
      <c r="A34" s="34"/>
      <c r="B34" s="54">
        <v>46234</v>
      </c>
      <c r="C34" s="55">
        <f>SUM(E34:AB34)</f>
        <v>69.466666669999995</v>
      </c>
      <c r="D34" s="56"/>
      <c r="E34" s="50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30.766666669999999</v>
      </c>
      <c r="V34" s="51">
        <v>10.800000000000001</v>
      </c>
      <c r="W34" s="51">
        <v>2.3999999999999999</v>
      </c>
      <c r="X34" s="51">
        <v>25.5</v>
      </c>
      <c r="Y34" s="51">
        <v>0</v>
      </c>
      <c r="Z34" s="51">
        <v>0</v>
      </c>
      <c r="AA34" s="51">
        <v>0</v>
      </c>
      <c r="AB34" s="52">
        <v>0</v>
      </c>
    </row>
    <row r="3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</row>
    <row r="36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</row>
    <row r="37" thickBot="1" ht="19.5">
      <c r="A37" s="67"/>
      <c r="B37" s="35" t="s">
        <v>37</v>
      </c>
      <c r="C37" s="36" t="s">
        <v>38</v>
      </c>
      <c r="D37" s="37"/>
      <c r="E37" s="38" t="s">
        <v>43</v>
      </c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9"/>
    </row>
    <row r="38" thickTop="1" thickBot="1" ht="16.5">
      <c r="A38" s="34"/>
      <c r="B38" s="40"/>
      <c r="C38" s="41"/>
      <c r="D38" s="42"/>
      <c r="E38" s="43" t="s">
        <v>3</v>
      </c>
      <c r="F38" s="44" t="s">
        <v>4</v>
      </c>
      <c r="G38" s="44" t="s">
        <v>5</v>
      </c>
      <c r="H38" s="44" t="s">
        <v>6</v>
      </c>
      <c r="I38" s="44" t="s">
        <v>7</v>
      </c>
      <c r="J38" s="44" t="s">
        <v>8</v>
      </c>
      <c r="K38" s="44" t="s">
        <v>9</v>
      </c>
      <c r="L38" s="44" t="s">
        <v>10</v>
      </c>
      <c r="M38" s="44" t="s">
        <v>11</v>
      </c>
      <c r="N38" s="44" t="s">
        <v>12</v>
      </c>
      <c r="O38" s="44" t="s">
        <v>13</v>
      </c>
      <c r="P38" s="44" t="s">
        <v>14</v>
      </c>
      <c r="Q38" s="44" t="s">
        <v>15</v>
      </c>
      <c r="R38" s="44" t="s">
        <v>16</v>
      </c>
      <c r="S38" s="45" t="s">
        <v>17</v>
      </c>
      <c r="T38" s="44" t="s">
        <v>18</v>
      </c>
      <c r="U38" s="44" t="s">
        <v>19</v>
      </c>
      <c r="V38" s="44" t="s">
        <v>20</v>
      </c>
      <c r="W38" s="44" t="s">
        <v>21</v>
      </c>
      <c r="X38" s="44" t="s">
        <v>22</v>
      </c>
      <c r="Y38" s="44" t="s">
        <v>23</v>
      </c>
      <c r="Z38" s="44" t="s">
        <v>24</v>
      </c>
      <c r="AA38" s="44" t="s">
        <v>25</v>
      </c>
      <c r="AB38" s="46" t="s">
        <v>26</v>
      </c>
    </row>
    <row r="39" thickTop="1" thickBot="1" ht="17.25">
      <c r="A39" s="34"/>
      <c r="B39" s="47">
        <v>46204</v>
      </c>
      <c r="C39" s="48">
        <f>SUM(E39:AB39)</f>
        <v>-603.56666667000002</v>
      </c>
      <c r="D39" s="49"/>
      <c r="E39" s="50">
        <v>-45.5</v>
      </c>
      <c r="F39" s="51">
        <v>-42</v>
      </c>
      <c r="G39" s="51">
        <v>-22</v>
      </c>
      <c r="H39" s="51">
        <v>-1</v>
      </c>
      <c r="I39" s="51">
        <v>-1</v>
      </c>
      <c r="J39" s="51">
        <v>-1</v>
      </c>
      <c r="K39" s="51">
        <v>-1</v>
      </c>
      <c r="L39" s="51">
        <v>-1</v>
      </c>
      <c r="M39" s="51">
        <v>-1</v>
      </c>
      <c r="N39" s="51">
        <v>-1</v>
      </c>
      <c r="O39" s="51">
        <v>-1</v>
      </c>
      <c r="P39" s="51">
        <v>-1</v>
      </c>
      <c r="Q39" s="51">
        <v>0</v>
      </c>
      <c r="R39" s="51">
        <v>0</v>
      </c>
      <c r="S39" s="51">
        <v>0</v>
      </c>
      <c r="T39" s="51">
        <v>0</v>
      </c>
      <c r="U39" s="51">
        <v>-16.666666670000001</v>
      </c>
      <c r="V39" s="51">
        <v>-50</v>
      </c>
      <c r="W39" s="51">
        <v>-64.400000000000006</v>
      </c>
      <c r="X39" s="51">
        <v>-70</v>
      </c>
      <c r="Y39" s="51">
        <v>-70</v>
      </c>
      <c r="Z39" s="51">
        <v>-70</v>
      </c>
      <c r="AA39" s="51">
        <v>-72</v>
      </c>
      <c r="AB39" s="52">
        <v>-72</v>
      </c>
    </row>
    <row r="40" thickBot="1" ht="16.5">
      <c r="A40" s="34"/>
      <c r="B40" s="53">
        <v>46205</v>
      </c>
      <c r="C40" s="48">
        <f>SUM(E40:AB40)</f>
        <v>-392</v>
      </c>
      <c r="D40" s="49"/>
      <c r="E40" s="50">
        <v>-72</v>
      </c>
      <c r="F40" s="51">
        <v>-44</v>
      </c>
      <c r="G40" s="51">
        <v>-1</v>
      </c>
      <c r="H40" s="51">
        <v>-1</v>
      </c>
      <c r="I40" s="51">
        <v>-1</v>
      </c>
      <c r="J40" s="51">
        <v>-1</v>
      </c>
      <c r="K40" s="51">
        <v>-1</v>
      </c>
      <c r="L40" s="51">
        <v>-1</v>
      </c>
      <c r="M40" s="51">
        <v>-1</v>
      </c>
      <c r="N40" s="51">
        <v>-1</v>
      </c>
      <c r="O40" s="51">
        <v>-1</v>
      </c>
      <c r="P40" s="51">
        <v>-1</v>
      </c>
      <c r="Q40" s="51">
        <v>-1</v>
      </c>
      <c r="R40" s="51">
        <v>-1</v>
      </c>
      <c r="S40" s="51">
        <v>-1</v>
      </c>
      <c r="T40" s="51">
        <v>-1</v>
      </c>
      <c r="U40" s="51">
        <v>-76</v>
      </c>
      <c r="V40" s="51">
        <v>-58.799999999999997</v>
      </c>
      <c r="W40" s="51">
        <v>-18</v>
      </c>
      <c r="X40" s="51">
        <v>-11.199999999999999</v>
      </c>
      <c r="Y40" s="51">
        <v>-24</v>
      </c>
      <c r="Z40" s="51">
        <v>-24</v>
      </c>
      <c r="AA40" s="51">
        <v>-28</v>
      </c>
      <c r="AB40" s="52">
        <v>-22</v>
      </c>
    </row>
    <row r="41" thickBot="1" ht="16.5">
      <c r="A41" s="34"/>
      <c r="B41" s="53">
        <v>46206</v>
      </c>
      <c r="C41" s="48">
        <f>SUM(E41:AB41)</f>
        <v>-394.11666667000003</v>
      </c>
      <c r="D41" s="49"/>
      <c r="E41" s="50">
        <v>-5.5</v>
      </c>
      <c r="F41" s="51">
        <v>-1</v>
      </c>
      <c r="G41" s="51">
        <v>-1</v>
      </c>
      <c r="H41" s="51">
        <v>-1</v>
      </c>
      <c r="I41" s="51">
        <v>-1</v>
      </c>
      <c r="J41" s="51">
        <v>-1</v>
      </c>
      <c r="K41" s="51">
        <v>-1</v>
      </c>
      <c r="L41" s="51">
        <v>0</v>
      </c>
      <c r="M41" s="51">
        <v>0</v>
      </c>
      <c r="N41" s="51">
        <v>-0.53333333000000005</v>
      </c>
      <c r="O41" s="51">
        <v>-13</v>
      </c>
      <c r="P41" s="51">
        <v>-16</v>
      </c>
      <c r="Q41" s="51">
        <v>-5.75</v>
      </c>
      <c r="R41" s="51">
        <v>-12.266666669999999</v>
      </c>
      <c r="S41" s="51">
        <v>-13.66666667</v>
      </c>
      <c r="T41" s="51">
        <v>-1</v>
      </c>
      <c r="U41" s="51">
        <v>-16</v>
      </c>
      <c r="V41" s="51">
        <v>-72</v>
      </c>
      <c r="W41" s="51">
        <v>-62</v>
      </c>
      <c r="X41" s="51">
        <v>-62</v>
      </c>
      <c r="Y41" s="51">
        <v>-26</v>
      </c>
      <c r="Z41" s="51">
        <v>-36</v>
      </c>
      <c r="AA41" s="51">
        <v>-15.6</v>
      </c>
      <c r="AB41" s="52">
        <v>-30.800000000000001</v>
      </c>
    </row>
    <row r="42" thickBot="1" ht="16.5">
      <c r="A42" s="34"/>
      <c r="B42" s="53">
        <v>46207</v>
      </c>
      <c r="C42" s="48">
        <f>SUM(E42:AB42)</f>
        <v>-202.36666666000002</v>
      </c>
      <c r="D42" s="49"/>
      <c r="E42" s="50">
        <v>0</v>
      </c>
      <c r="F42" s="51">
        <v>0</v>
      </c>
      <c r="G42" s="51">
        <v>0</v>
      </c>
      <c r="H42" s="51">
        <v>0</v>
      </c>
      <c r="I42" s="51">
        <v>-1</v>
      </c>
      <c r="J42" s="51">
        <v>-1</v>
      </c>
      <c r="K42" s="51">
        <v>-1</v>
      </c>
      <c r="L42" s="51">
        <v>-1</v>
      </c>
      <c r="M42" s="51">
        <v>0</v>
      </c>
      <c r="N42" s="51">
        <v>0</v>
      </c>
      <c r="O42" s="51">
        <v>0</v>
      </c>
      <c r="P42" s="51">
        <v>0</v>
      </c>
      <c r="Q42" s="51">
        <v>0</v>
      </c>
      <c r="R42" s="51">
        <v>0</v>
      </c>
      <c r="S42" s="51">
        <v>0</v>
      </c>
      <c r="T42" s="51">
        <v>0</v>
      </c>
      <c r="U42" s="51">
        <v>-0.43333333000000002</v>
      </c>
      <c r="V42" s="51">
        <v>-1</v>
      </c>
      <c r="W42" s="51">
        <v>0</v>
      </c>
      <c r="X42" s="51">
        <v>0</v>
      </c>
      <c r="Y42" s="51">
        <v>-37.600000000000001</v>
      </c>
      <c r="Z42" s="51">
        <v>-52.333333330000002</v>
      </c>
      <c r="AA42" s="51">
        <v>-51</v>
      </c>
      <c r="AB42" s="52">
        <v>-56</v>
      </c>
    </row>
    <row r="43" thickBot="1" ht="16.5">
      <c r="A43" s="34"/>
      <c r="B43" s="53">
        <v>46208</v>
      </c>
      <c r="C43" s="48">
        <f>SUM(E43:AB43)</f>
        <v>-358.19999999999999</v>
      </c>
      <c r="D43" s="49"/>
      <c r="E43" s="50">
        <v>-20</v>
      </c>
      <c r="F43" s="51">
        <v>-1</v>
      </c>
      <c r="G43" s="51">
        <v>-1</v>
      </c>
      <c r="H43" s="51">
        <v>-1</v>
      </c>
      <c r="I43" s="51">
        <v>-1</v>
      </c>
      <c r="J43" s="51">
        <v>-1</v>
      </c>
      <c r="K43" s="51">
        <v>-1</v>
      </c>
      <c r="L43" s="51">
        <v>-1</v>
      </c>
      <c r="M43" s="51">
        <v>-1</v>
      </c>
      <c r="N43" s="51">
        <v>-12</v>
      </c>
      <c r="O43" s="51">
        <v>-4</v>
      </c>
      <c r="P43" s="51">
        <v>-7</v>
      </c>
      <c r="Q43" s="51">
        <v>-11</v>
      </c>
      <c r="R43" s="51">
        <v>-65</v>
      </c>
      <c r="S43" s="51">
        <v>-65</v>
      </c>
      <c r="T43" s="51">
        <v>-63</v>
      </c>
      <c r="U43" s="51">
        <v>-48</v>
      </c>
      <c r="V43" s="51">
        <v>-41.200000000000003</v>
      </c>
      <c r="W43" s="51">
        <v>-14</v>
      </c>
      <c r="X43" s="51">
        <v>0</v>
      </c>
      <c r="Y43" s="51">
        <v>0</v>
      </c>
      <c r="Z43" s="51">
        <v>0</v>
      </c>
      <c r="AA43" s="51">
        <v>0</v>
      </c>
      <c r="AB43" s="52">
        <v>0</v>
      </c>
    </row>
    <row r="44" thickBot="1" ht="16.5">
      <c r="A44" s="34"/>
      <c r="B44" s="53">
        <v>46209</v>
      </c>
      <c r="C44" s="48">
        <f>SUM(E44:AB44)</f>
        <v>-246.36666667000003</v>
      </c>
      <c r="D44" s="49"/>
      <c r="E44" s="50">
        <v>-24</v>
      </c>
      <c r="F44" s="51">
        <v>0</v>
      </c>
      <c r="G44" s="51">
        <v>0</v>
      </c>
      <c r="H44" s="51">
        <v>0</v>
      </c>
      <c r="I44" s="51">
        <v>0</v>
      </c>
      <c r="J44" s="51">
        <v>0</v>
      </c>
      <c r="K44" s="51">
        <v>-15.199999999999999</v>
      </c>
      <c r="L44" s="51">
        <v>0</v>
      </c>
      <c r="M44" s="51">
        <v>-22.366666670000001</v>
      </c>
      <c r="N44" s="51">
        <v>-24</v>
      </c>
      <c r="O44" s="51">
        <v>-41</v>
      </c>
      <c r="P44" s="51">
        <v>-10.266666669999999</v>
      </c>
      <c r="Q44" s="51">
        <v>0</v>
      </c>
      <c r="R44" s="51">
        <v>0</v>
      </c>
      <c r="S44" s="51">
        <v>0</v>
      </c>
      <c r="T44" s="51">
        <v>-35.933333330000004</v>
      </c>
      <c r="U44" s="51">
        <v>-32.266666669999999</v>
      </c>
      <c r="V44" s="51">
        <v>0</v>
      </c>
      <c r="W44" s="51">
        <v>-41.333333330000002</v>
      </c>
      <c r="X44" s="51">
        <v>0</v>
      </c>
      <c r="Y44" s="51">
        <v>0</v>
      </c>
      <c r="Z44" s="51">
        <v>0</v>
      </c>
      <c r="AA44" s="51">
        <v>0</v>
      </c>
      <c r="AB44" s="52">
        <v>0</v>
      </c>
    </row>
    <row r="45" thickBot="1" ht="16.5">
      <c r="A45" s="34"/>
      <c r="B45" s="53">
        <v>46210</v>
      </c>
      <c r="C45" s="48">
        <f>SUM(E45:AB45)</f>
        <v>-32</v>
      </c>
      <c r="D45" s="49"/>
      <c r="E45" s="50">
        <v>-14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1">
        <v>0</v>
      </c>
      <c r="M45" s="51">
        <v>0</v>
      </c>
      <c r="N45" s="51">
        <v>-18</v>
      </c>
      <c r="O45" s="51">
        <v>0</v>
      </c>
      <c r="P45" s="51">
        <v>0</v>
      </c>
      <c r="Q45" s="51">
        <v>0</v>
      </c>
      <c r="R45" s="51">
        <v>0</v>
      </c>
      <c r="S45" s="51">
        <v>0</v>
      </c>
      <c r="T45" s="51">
        <v>0</v>
      </c>
      <c r="U45" s="51">
        <v>0</v>
      </c>
      <c r="V45" s="51">
        <v>0</v>
      </c>
      <c r="W45" s="51">
        <v>0</v>
      </c>
      <c r="X45" s="51">
        <v>0</v>
      </c>
      <c r="Y45" s="51">
        <v>0</v>
      </c>
      <c r="Z45" s="51">
        <v>0</v>
      </c>
      <c r="AA45" s="51">
        <v>0</v>
      </c>
      <c r="AB45" s="52">
        <v>0</v>
      </c>
    </row>
    <row r="46" thickBot="1" ht="16.5">
      <c r="A46" s="34"/>
      <c r="B46" s="53">
        <v>46211</v>
      </c>
      <c r="C46" s="48">
        <f>SUM(E46:AB46)</f>
        <v>-322.60000000000002</v>
      </c>
      <c r="D46" s="49"/>
      <c r="E46" s="50">
        <v>-11.199999999999999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-4</v>
      </c>
      <c r="N46" s="51">
        <v>-24</v>
      </c>
      <c r="O46" s="51">
        <v>-46</v>
      </c>
      <c r="P46" s="51">
        <v>-40</v>
      </c>
      <c r="Q46" s="51">
        <v>-24</v>
      </c>
      <c r="R46" s="51">
        <v>-26</v>
      </c>
      <c r="S46" s="51">
        <v>-24</v>
      </c>
      <c r="T46" s="51">
        <v>-4.4000000000000004</v>
      </c>
      <c r="U46" s="51">
        <v>0</v>
      </c>
      <c r="V46" s="51">
        <v>0</v>
      </c>
      <c r="W46" s="51">
        <v>0</v>
      </c>
      <c r="X46" s="51">
        <v>0</v>
      </c>
      <c r="Y46" s="51">
        <v>0</v>
      </c>
      <c r="Z46" s="51">
        <v>-25.800000000000001</v>
      </c>
      <c r="AA46" s="51">
        <v>-43.600000000000001</v>
      </c>
      <c r="AB46" s="52">
        <v>-49.600000000000001</v>
      </c>
    </row>
    <row r="47" thickBot="1" ht="16.5">
      <c r="A47" s="34"/>
      <c r="B47" s="53">
        <v>46212</v>
      </c>
      <c r="C47" s="48">
        <f>SUM(E47:AB47)</f>
        <v>-371.33333333999997</v>
      </c>
      <c r="D47" s="49"/>
      <c r="E47" s="50">
        <v>-44.366666670000001</v>
      </c>
      <c r="F47" s="51">
        <v>-45</v>
      </c>
      <c r="G47" s="51">
        <v>-21</v>
      </c>
      <c r="H47" s="51">
        <v>-1</v>
      </c>
      <c r="I47" s="51">
        <v>-1</v>
      </c>
      <c r="J47" s="51">
        <v>-1</v>
      </c>
      <c r="K47" s="51">
        <v>-1</v>
      </c>
      <c r="L47" s="51">
        <v>-1</v>
      </c>
      <c r="M47" s="51">
        <v>-0.46666667000000001</v>
      </c>
      <c r="N47" s="51">
        <v>-1</v>
      </c>
      <c r="O47" s="51">
        <v>-1</v>
      </c>
      <c r="P47" s="51">
        <v>-1</v>
      </c>
      <c r="Q47" s="51">
        <v>-1</v>
      </c>
      <c r="R47" s="51">
        <v>-1</v>
      </c>
      <c r="S47" s="51">
        <v>-1</v>
      </c>
      <c r="T47" s="51">
        <v>-1</v>
      </c>
      <c r="U47" s="51">
        <v>-1</v>
      </c>
      <c r="V47" s="51">
        <v>-1</v>
      </c>
      <c r="W47" s="51">
        <v>-48</v>
      </c>
      <c r="X47" s="51">
        <v>-60</v>
      </c>
      <c r="Y47" s="51">
        <v>-55.600000000000001</v>
      </c>
      <c r="Z47" s="51">
        <v>-22</v>
      </c>
      <c r="AA47" s="51">
        <v>-17.899999999999999</v>
      </c>
      <c r="AB47" s="52">
        <v>-43</v>
      </c>
    </row>
    <row r="48" thickBot="1" ht="16.5">
      <c r="A48" s="34"/>
      <c r="B48" s="53">
        <v>46213</v>
      </c>
      <c r="C48" s="48">
        <f>SUM(E48:AB48)</f>
        <v>-518.75</v>
      </c>
      <c r="D48" s="49"/>
      <c r="E48" s="50">
        <v>-49.200000000000003</v>
      </c>
      <c r="F48" s="51">
        <v>-15</v>
      </c>
      <c r="G48" s="51">
        <v>-18</v>
      </c>
      <c r="H48" s="51">
        <v>-20</v>
      </c>
      <c r="I48" s="51">
        <v>-18</v>
      </c>
      <c r="J48" s="51">
        <v>-16</v>
      </c>
      <c r="K48" s="51">
        <v>-20</v>
      </c>
      <c r="L48" s="51">
        <v>-1</v>
      </c>
      <c r="M48" s="51">
        <v>-1</v>
      </c>
      <c r="N48" s="51">
        <v>-13</v>
      </c>
      <c r="O48" s="51">
        <v>-13</v>
      </c>
      <c r="P48" s="51">
        <v>-1</v>
      </c>
      <c r="Q48" s="51">
        <v>-1</v>
      </c>
      <c r="R48" s="51">
        <v>-1</v>
      </c>
      <c r="S48" s="51">
        <v>-1</v>
      </c>
      <c r="T48" s="51">
        <v>-1</v>
      </c>
      <c r="U48" s="51">
        <v>-15</v>
      </c>
      <c r="V48" s="51">
        <v>-20</v>
      </c>
      <c r="W48" s="51">
        <v>-60.950000000000003</v>
      </c>
      <c r="X48" s="51">
        <v>-62</v>
      </c>
      <c r="Y48" s="51">
        <v>-57.600000000000001</v>
      </c>
      <c r="Z48" s="51">
        <v>-38</v>
      </c>
      <c r="AA48" s="51">
        <v>-38</v>
      </c>
      <c r="AB48" s="52">
        <v>-38</v>
      </c>
    </row>
    <row r="49" thickBot="1" ht="16.5">
      <c r="A49" s="34"/>
      <c r="B49" s="53">
        <v>46214</v>
      </c>
      <c r="C49" s="48">
        <f>SUM(E49:AB49)</f>
        <v>-210.33333332999999</v>
      </c>
      <c r="D49" s="49"/>
      <c r="E49" s="50">
        <v>-16</v>
      </c>
      <c r="F49" s="51">
        <v>-16</v>
      </c>
      <c r="G49" s="51">
        <v>-1</v>
      </c>
      <c r="H49" s="51">
        <v>-1</v>
      </c>
      <c r="I49" s="51">
        <v>-1</v>
      </c>
      <c r="J49" s="51">
        <v>-1</v>
      </c>
      <c r="K49" s="51">
        <v>-1</v>
      </c>
      <c r="L49" s="51">
        <v>-1</v>
      </c>
      <c r="M49" s="51">
        <v>-1</v>
      </c>
      <c r="N49" s="51">
        <v>-1</v>
      </c>
      <c r="O49" s="51">
        <v>-13</v>
      </c>
      <c r="P49" s="51">
        <v>-18</v>
      </c>
      <c r="Q49" s="51">
        <v>-19</v>
      </c>
      <c r="R49" s="51">
        <v>-39</v>
      </c>
      <c r="S49" s="51">
        <v>-36</v>
      </c>
      <c r="T49" s="51">
        <v>-30</v>
      </c>
      <c r="U49" s="51">
        <v>-1</v>
      </c>
      <c r="V49" s="51">
        <v>-14.33333333</v>
      </c>
      <c r="W49" s="51">
        <v>0</v>
      </c>
      <c r="X49" s="51">
        <v>0</v>
      </c>
      <c r="Y49" s="51">
        <v>0</v>
      </c>
      <c r="Z49" s="51">
        <v>0</v>
      </c>
      <c r="AA49" s="51">
        <v>0</v>
      </c>
      <c r="AB49" s="52">
        <v>0</v>
      </c>
    </row>
    <row r="50" thickBot="1" ht="16.5">
      <c r="A50" s="34"/>
      <c r="B50" s="53">
        <v>46215</v>
      </c>
      <c r="C50" s="48">
        <f>SUM(E50:AB50)</f>
        <v>-175.36666667</v>
      </c>
      <c r="D50" s="49"/>
      <c r="E50" s="50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1">
        <v>0</v>
      </c>
      <c r="M50" s="51">
        <v>0</v>
      </c>
      <c r="N50" s="51">
        <v>-11.699999999999999</v>
      </c>
      <c r="O50" s="51">
        <v>-14</v>
      </c>
      <c r="P50" s="51">
        <v>-8.0999999999999996</v>
      </c>
      <c r="Q50" s="51">
        <v>0</v>
      </c>
      <c r="R50" s="51">
        <v>0</v>
      </c>
      <c r="S50" s="51">
        <v>-20.666666670000001</v>
      </c>
      <c r="T50" s="51">
        <v>0</v>
      </c>
      <c r="U50" s="51">
        <v>0</v>
      </c>
      <c r="V50" s="51">
        <v>-0.65000000000000002</v>
      </c>
      <c r="W50" s="51">
        <v>-73.900000000000006</v>
      </c>
      <c r="X50" s="51">
        <v>-26</v>
      </c>
      <c r="Y50" s="51">
        <v>-20.350000000000001</v>
      </c>
      <c r="Z50" s="51">
        <v>0</v>
      </c>
      <c r="AA50" s="51">
        <v>0</v>
      </c>
      <c r="AB50" s="52">
        <v>0</v>
      </c>
    </row>
    <row r="51" thickBot="1" ht="16.5">
      <c r="A51" s="34"/>
      <c r="B51" s="53">
        <v>46216</v>
      </c>
      <c r="C51" s="48">
        <f>SUM(E51:AB51)</f>
        <v>-43.983333330000008</v>
      </c>
      <c r="D51" s="49"/>
      <c r="E51" s="50">
        <v>-5.5999999999999996</v>
      </c>
      <c r="F51" s="51">
        <v>-1</v>
      </c>
      <c r="G51" s="51">
        <v>-1</v>
      </c>
      <c r="H51" s="51">
        <v>-1</v>
      </c>
      <c r="I51" s="51">
        <v>-1</v>
      </c>
      <c r="J51" s="51">
        <v>-1</v>
      </c>
      <c r="K51" s="51">
        <v>-1</v>
      </c>
      <c r="L51" s="51">
        <v>0</v>
      </c>
      <c r="M51" s="51">
        <v>-5.5999999999999996</v>
      </c>
      <c r="N51" s="51">
        <v>0</v>
      </c>
      <c r="O51" s="51">
        <v>0</v>
      </c>
      <c r="P51" s="51">
        <v>0</v>
      </c>
      <c r="Q51" s="51">
        <v>0</v>
      </c>
      <c r="R51" s="51">
        <v>0</v>
      </c>
      <c r="S51" s="51">
        <v>-0.25</v>
      </c>
      <c r="T51" s="51">
        <v>-1</v>
      </c>
      <c r="U51" s="51">
        <v>-12.4</v>
      </c>
      <c r="V51" s="51">
        <v>0</v>
      </c>
      <c r="W51" s="51">
        <v>0</v>
      </c>
      <c r="X51" s="51">
        <v>0</v>
      </c>
      <c r="Y51" s="51">
        <v>0</v>
      </c>
      <c r="Z51" s="51">
        <v>0</v>
      </c>
      <c r="AA51" s="51">
        <v>-5.2000000000000002</v>
      </c>
      <c r="AB51" s="52">
        <v>-7.93333333</v>
      </c>
    </row>
    <row r="52" thickBot="1" ht="16.5">
      <c r="A52" s="34"/>
      <c r="B52" s="53">
        <v>46217</v>
      </c>
      <c r="C52" s="48">
        <f>SUM(E52:AB52)</f>
        <v>0</v>
      </c>
      <c r="D52" s="49"/>
      <c r="E52" s="50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2">
        <v>0</v>
      </c>
    </row>
    <row r="53" thickBot="1" ht="16.5">
      <c r="A53" s="34"/>
      <c r="B53" s="53">
        <v>46218</v>
      </c>
      <c r="C53" s="48">
        <f>SUM(E53:AB53)</f>
        <v>-82.333333330000002</v>
      </c>
      <c r="D53" s="49"/>
      <c r="E53" s="50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-7.3333333300000003</v>
      </c>
      <c r="O53" s="51">
        <v>-20</v>
      </c>
      <c r="P53" s="51">
        <v>-20</v>
      </c>
      <c r="Q53" s="51">
        <v>-20</v>
      </c>
      <c r="R53" s="51">
        <v>-15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2">
        <v>0</v>
      </c>
    </row>
    <row r="54" thickBot="1" ht="16.5">
      <c r="A54" s="34"/>
      <c r="B54" s="53">
        <v>46219</v>
      </c>
      <c r="C54" s="48">
        <f>SUM(E54:AB54)</f>
        <v>-184.86666667</v>
      </c>
      <c r="D54" s="49"/>
      <c r="E54" s="50">
        <v>0</v>
      </c>
      <c r="F54" s="51">
        <v>0</v>
      </c>
      <c r="G54" s="51">
        <v>-25.800000000000001</v>
      </c>
      <c r="H54" s="51">
        <v>-23</v>
      </c>
      <c r="I54" s="51">
        <v>-23</v>
      </c>
      <c r="J54" s="51">
        <v>-18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-24</v>
      </c>
      <c r="AA54" s="51">
        <v>-29.06666667</v>
      </c>
      <c r="AB54" s="52">
        <v>-42</v>
      </c>
    </row>
    <row r="55" thickBot="1" ht="16.5">
      <c r="A55" s="34"/>
      <c r="B55" s="53">
        <v>46220</v>
      </c>
      <c r="C55" s="48">
        <f>SUM(E55:AB55)</f>
        <v>-712.03333333</v>
      </c>
      <c r="D55" s="49"/>
      <c r="E55" s="50">
        <v>-42.666666669999998</v>
      </c>
      <c r="F55" s="51">
        <v>-52</v>
      </c>
      <c r="G55" s="51">
        <v>-51.333333330000002</v>
      </c>
      <c r="H55" s="51">
        <v>-41</v>
      </c>
      <c r="I55" s="51">
        <v>-41</v>
      </c>
      <c r="J55" s="51">
        <v>-41</v>
      </c>
      <c r="K55" s="51">
        <v>-54.5</v>
      </c>
      <c r="L55" s="51">
        <v>-25</v>
      </c>
      <c r="M55" s="51">
        <v>0</v>
      </c>
      <c r="N55" s="51">
        <v>0</v>
      </c>
      <c r="O55" s="51">
        <v>-12</v>
      </c>
      <c r="P55" s="51">
        <v>-40</v>
      </c>
      <c r="Q55" s="51">
        <v>-40</v>
      </c>
      <c r="R55" s="51">
        <v>-18</v>
      </c>
      <c r="S55" s="51">
        <v>-40</v>
      </c>
      <c r="T55" s="51">
        <v>-65</v>
      </c>
      <c r="U55" s="51">
        <v>-80</v>
      </c>
      <c r="V55" s="51">
        <v>-49.333333330000002</v>
      </c>
      <c r="W55" s="51">
        <v>0</v>
      </c>
      <c r="X55" s="51">
        <v>0</v>
      </c>
      <c r="Y55" s="51">
        <v>0</v>
      </c>
      <c r="Z55" s="51">
        <v>0</v>
      </c>
      <c r="AA55" s="51">
        <v>-19.199999999999999</v>
      </c>
      <c r="AB55" s="52">
        <v>0</v>
      </c>
    </row>
    <row r="56" thickBot="1" ht="16.5">
      <c r="A56" s="34"/>
      <c r="B56" s="53">
        <v>46221</v>
      </c>
      <c r="C56" s="48">
        <f>SUM(E56:AB56)</f>
        <v>-379.10000000000002</v>
      </c>
      <c r="D56" s="49"/>
      <c r="E56" s="50">
        <v>0</v>
      </c>
      <c r="F56" s="51">
        <v>-13.33333333</v>
      </c>
      <c r="G56" s="51">
        <v>0</v>
      </c>
      <c r="H56" s="51">
        <v>-15.66666667</v>
      </c>
      <c r="I56" s="51">
        <v>-20</v>
      </c>
      <c r="J56" s="51">
        <v>-12</v>
      </c>
      <c r="K56" s="51">
        <v>0</v>
      </c>
      <c r="L56" s="51">
        <v>0</v>
      </c>
      <c r="M56" s="51">
        <v>-2</v>
      </c>
      <c r="N56" s="51">
        <v>-24</v>
      </c>
      <c r="O56" s="51">
        <v>-37</v>
      </c>
      <c r="P56" s="51">
        <v>-41</v>
      </c>
      <c r="Q56" s="51">
        <v>-42</v>
      </c>
      <c r="R56" s="51">
        <v>-61</v>
      </c>
      <c r="S56" s="51">
        <v>-33.833333330000002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-29.766666669999999</v>
      </c>
      <c r="AA56" s="51">
        <v>-38</v>
      </c>
      <c r="AB56" s="52">
        <v>-9.5</v>
      </c>
    </row>
    <row r="57" thickBot="1" ht="16.5">
      <c r="A57" s="34"/>
      <c r="B57" s="53">
        <v>46222</v>
      </c>
      <c r="C57" s="48">
        <f>SUM(E57:AB57)</f>
        <v>-285.26666667000001</v>
      </c>
      <c r="D57" s="49"/>
      <c r="E57" s="50">
        <v>-35.466666670000002</v>
      </c>
      <c r="F57" s="51">
        <v>-12</v>
      </c>
      <c r="G57" s="51">
        <v>-13.03333333</v>
      </c>
      <c r="H57" s="51">
        <v>0</v>
      </c>
      <c r="I57" s="51">
        <v>0</v>
      </c>
      <c r="J57" s="51">
        <v>0</v>
      </c>
      <c r="K57" s="51">
        <v>0</v>
      </c>
      <c r="L57" s="51">
        <v>-1</v>
      </c>
      <c r="M57" s="51">
        <v>-1</v>
      </c>
      <c r="N57" s="51">
        <v>-17.966666669999999</v>
      </c>
      <c r="O57" s="51">
        <v>-14</v>
      </c>
      <c r="P57" s="51">
        <v>-18</v>
      </c>
      <c r="Q57" s="51">
        <v>-19</v>
      </c>
      <c r="R57" s="51">
        <v>-38</v>
      </c>
      <c r="S57" s="51">
        <v>-35</v>
      </c>
      <c r="T57" s="51">
        <v>-28</v>
      </c>
      <c r="U57" s="51">
        <v>-48</v>
      </c>
      <c r="V57" s="51">
        <v>-4.7999999999999998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2">
        <v>0</v>
      </c>
    </row>
    <row r="58" thickBot="1" ht="16.5">
      <c r="A58" s="34"/>
      <c r="B58" s="53">
        <v>46223</v>
      </c>
      <c r="C58" s="48">
        <f>SUM(E58:AB58)</f>
        <v>-468.73333332999999</v>
      </c>
      <c r="D58" s="49"/>
      <c r="E58" s="50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-1</v>
      </c>
      <c r="O58" s="51">
        <v>-1</v>
      </c>
      <c r="P58" s="51">
        <v>-1</v>
      </c>
      <c r="Q58" s="51">
        <v>-1</v>
      </c>
      <c r="R58" s="51">
        <v>-1</v>
      </c>
      <c r="S58" s="51">
        <v>-56</v>
      </c>
      <c r="T58" s="51">
        <v>-1</v>
      </c>
      <c r="U58" s="51">
        <v>-47.600000000000001</v>
      </c>
      <c r="V58" s="51">
        <v>0</v>
      </c>
      <c r="W58" s="51">
        <v>0</v>
      </c>
      <c r="X58" s="51">
        <v>-40.5</v>
      </c>
      <c r="Y58" s="51">
        <v>-77.200000000000003</v>
      </c>
      <c r="Z58" s="51">
        <v>-84</v>
      </c>
      <c r="AA58" s="51">
        <v>-86</v>
      </c>
      <c r="AB58" s="52">
        <v>-71.433333329999996</v>
      </c>
    </row>
    <row r="59" thickBot="1" ht="16.5">
      <c r="A59" s="34"/>
      <c r="B59" s="53">
        <v>46224</v>
      </c>
      <c r="C59" s="48">
        <f>SUM(E59:AB59)</f>
        <v>-1052.4499999999998</v>
      </c>
      <c r="D59" s="49"/>
      <c r="E59" s="50">
        <v>-64.400000000000006</v>
      </c>
      <c r="F59" s="51">
        <v>-64</v>
      </c>
      <c r="G59" s="51">
        <v>-42</v>
      </c>
      <c r="H59" s="51">
        <v>-40</v>
      </c>
      <c r="I59" s="51">
        <v>-40</v>
      </c>
      <c r="J59" s="51">
        <v>-40</v>
      </c>
      <c r="K59" s="51">
        <v>-60</v>
      </c>
      <c r="L59" s="51">
        <v>-85</v>
      </c>
      <c r="M59" s="51">
        <v>-24</v>
      </c>
      <c r="N59" s="51">
        <v>-1</v>
      </c>
      <c r="O59" s="51">
        <v>-1</v>
      </c>
      <c r="P59" s="51">
        <v>-23</v>
      </c>
      <c r="Q59" s="51">
        <v>-23</v>
      </c>
      <c r="R59" s="51">
        <v>-47</v>
      </c>
      <c r="S59" s="51">
        <v>-47</v>
      </c>
      <c r="T59" s="51">
        <v>-47</v>
      </c>
      <c r="U59" s="51">
        <v>-31.533333330000001</v>
      </c>
      <c r="V59" s="51">
        <v>-6.25</v>
      </c>
      <c r="W59" s="51">
        <v>-32.266666669999999</v>
      </c>
      <c r="X59" s="51">
        <v>-38</v>
      </c>
      <c r="Y59" s="51">
        <v>-56</v>
      </c>
      <c r="Z59" s="51">
        <v>-96</v>
      </c>
      <c r="AA59" s="51">
        <v>-81</v>
      </c>
      <c r="AB59" s="52">
        <v>-63</v>
      </c>
    </row>
    <row r="60" thickBot="1" ht="16.5">
      <c r="A60" s="34"/>
      <c r="B60" s="53">
        <v>46225</v>
      </c>
      <c r="C60" s="48">
        <f>SUM(E60:AB60)</f>
        <v>-754.9000000100001</v>
      </c>
      <c r="D60" s="49"/>
      <c r="E60" s="50">
        <v>-25.06666667</v>
      </c>
      <c r="F60" s="51">
        <v>0</v>
      </c>
      <c r="G60" s="51">
        <v>0</v>
      </c>
      <c r="H60" s="51">
        <v>0</v>
      </c>
      <c r="I60" s="51">
        <v>-24.533333330000001</v>
      </c>
      <c r="J60" s="51">
        <v>-32.666666669999998</v>
      </c>
      <c r="K60" s="51">
        <v>-24</v>
      </c>
      <c r="L60" s="51">
        <v>-24</v>
      </c>
      <c r="M60" s="51">
        <v>-32.799999999999997</v>
      </c>
      <c r="N60" s="51">
        <v>-70.799999999999997</v>
      </c>
      <c r="O60" s="51">
        <v>-86</v>
      </c>
      <c r="P60" s="51">
        <v>-86</v>
      </c>
      <c r="Q60" s="51">
        <v>-86</v>
      </c>
      <c r="R60" s="51">
        <v>-36</v>
      </c>
      <c r="S60" s="51">
        <v>-20</v>
      </c>
      <c r="T60" s="51">
        <v>-20</v>
      </c>
      <c r="U60" s="51">
        <v>-20</v>
      </c>
      <c r="V60" s="51">
        <v>-36</v>
      </c>
      <c r="W60" s="51">
        <v>-64.299999999999997</v>
      </c>
      <c r="X60" s="51">
        <v>-44</v>
      </c>
      <c r="Y60" s="51">
        <v>-19.06666667</v>
      </c>
      <c r="Z60" s="51">
        <v>0</v>
      </c>
      <c r="AA60" s="51">
        <v>0</v>
      </c>
      <c r="AB60" s="52">
        <v>-3.6666666700000001</v>
      </c>
    </row>
    <row r="61" thickBot="1" ht="16.5">
      <c r="A61" s="34"/>
      <c r="B61" s="53">
        <v>46226</v>
      </c>
      <c r="C61" s="48">
        <f>SUM(E61:AB61)</f>
        <v>-277.66666666999998</v>
      </c>
      <c r="D61" s="49"/>
      <c r="E61" s="50">
        <v>0</v>
      </c>
      <c r="F61" s="51">
        <v>0</v>
      </c>
      <c r="G61" s="51">
        <v>0</v>
      </c>
      <c r="H61" s="51">
        <v>0</v>
      </c>
      <c r="I61" s="51">
        <v>0</v>
      </c>
      <c r="J61" s="51">
        <v>-1</v>
      </c>
      <c r="K61" s="51">
        <v>-1</v>
      </c>
      <c r="L61" s="51">
        <v>-1</v>
      </c>
      <c r="M61" s="51">
        <v>-1</v>
      </c>
      <c r="N61" s="51">
        <v>-1</v>
      </c>
      <c r="O61" s="51">
        <v>-1</v>
      </c>
      <c r="P61" s="51">
        <v>-1</v>
      </c>
      <c r="Q61" s="51">
        <v>-1</v>
      </c>
      <c r="R61" s="51">
        <v>-1</v>
      </c>
      <c r="S61" s="51">
        <v>-1</v>
      </c>
      <c r="T61" s="51">
        <v>-1</v>
      </c>
      <c r="U61" s="51">
        <v>-1</v>
      </c>
      <c r="V61" s="51">
        <v>-84</v>
      </c>
      <c r="W61" s="51">
        <v>-57.666666669999998</v>
      </c>
      <c r="X61" s="51">
        <v>-20</v>
      </c>
      <c r="Y61" s="51">
        <v>-44</v>
      </c>
      <c r="Z61" s="51">
        <v>-20</v>
      </c>
      <c r="AA61" s="51">
        <v>-20</v>
      </c>
      <c r="AB61" s="52">
        <v>-20</v>
      </c>
    </row>
    <row r="62" thickBot="1" ht="16.5">
      <c r="A62" s="34"/>
      <c r="B62" s="53">
        <v>46227</v>
      </c>
      <c r="C62" s="48">
        <f>SUM(E62:AB62)</f>
        <v>-82.75</v>
      </c>
      <c r="D62" s="49"/>
      <c r="E62" s="50">
        <v>-1</v>
      </c>
      <c r="F62" s="51">
        <v>-1</v>
      </c>
      <c r="G62" s="51">
        <v>-1</v>
      </c>
      <c r="H62" s="51">
        <v>-1</v>
      </c>
      <c r="I62" s="51">
        <v>-1</v>
      </c>
      <c r="J62" s="51">
        <v>-1</v>
      </c>
      <c r="K62" s="51">
        <v>-1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-0.75</v>
      </c>
      <c r="W62" s="51">
        <v>-1</v>
      </c>
      <c r="X62" s="51">
        <v>-24</v>
      </c>
      <c r="Y62" s="51">
        <v>-24</v>
      </c>
      <c r="Z62" s="51">
        <v>-24</v>
      </c>
      <c r="AA62" s="51">
        <v>-1</v>
      </c>
      <c r="AB62" s="52">
        <v>-1</v>
      </c>
    </row>
    <row r="63" thickBot="1" ht="16.5">
      <c r="A63" s="34"/>
      <c r="B63" s="53">
        <v>46228</v>
      </c>
      <c r="C63" s="48">
        <f>SUM(E63:AB63)</f>
        <v>-11</v>
      </c>
      <c r="D63" s="49"/>
      <c r="E63" s="50">
        <v>-1</v>
      </c>
      <c r="F63" s="51">
        <v>-1</v>
      </c>
      <c r="G63" s="51">
        <v>-1</v>
      </c>
      <c r="H63" s="51">
        <v>-1</v>
      </c>
      <c r="I63" s="51">
        <v>-1</v>
      </c>
      <c r="J63" s="51">
        <v>-1</v>
      </c>
      <c r="K63" s="51">
        <v>-1</v>
      </c>
      <c r="L63" s="51">
        <v>-1</v>
      </c>
      <c r="M63" s="51">
        <v>-1</v>
      </c>
      <c r="N63" s="51">
        <v>-1</v>
      </c>
      <c r="O63" s="51">
        <v>-1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2">
        <v>0</v>
      </c>
    </row>
    <row r="64" thickBot="1" ht="16.5">
      <c r="A64" s="34"/>
      <c r="B64" s="53">
        <v>46229</v>
      </c>
      <c r="C64" s="48">
        <f>SUM(E64:AB64)</f>
        <v>-28.766666669999999</v>
      </c>
      <c r="D64" s="49"/>
      <c r="E64" s="50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-0.65000000000000002</v>
      </c>
      <c r="N64" s="51">
        <v>-17</v>
      </c>
      <c r="O64" s="51">
        <v>-11.116666670000001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2">
        <v>0</v>
      </c>
    </row>
    <row r="65" thickBot="1" ht="16.5">
      <c r="A65" s="34"/>
      <c r="B65" s="53">
        <v>46230</v>
      </c>
      <c r="C65" s="48">
        <f>SUM(E65:AB65)</f>
        <v>-26.216666669999999</v>
      </c>
      <c r="D65" s="49"/>
      <c r="E65" s="50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-0.23333333000000001</v>
      </c>
      <c r="S65" s="51">
        <v>-0.46666667000000001</v>
      </c>
      <c r="T65" s="51">
        <v>0</v>
      </c>
      <c r="U65" s="51">
        <v>-0.51666666999999999</v>
      </c>
      <c r="V65" s="51">
        <v>-25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2">
        <v>0</v>
      </c>
    </row>
    <row r="66" thickBot="1" ht="16.5">
      <c r="A66" s="34"/>
      <c r="B66" s="53">
        <v>46231</v>
      </c>
      <c r="C66" s="48">
        <f>SUM(E66:AB66)</f>
        <v>-279.01666667000001</v>
      </c>
      <c r="D66" s="49"/>
      <c r="E66" s="50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-0.21666667000000001</v>
      </c>
      <c r="N66" s="51">
        <v>-1</v>
      </c>
      <c r="O66" s="51">
        <v>-1</v>
      </c>
      <c r="P66" s="51">
        <v>-1</v>
      </c>
      <c r="Q66" s="51">
        <v>-1</v>
      </c>
      <c r="R66" s="51">
        <v>-1</v>
      </c>
      <c r="S66" s="51">
        <v>-1</v>
      </c>
      <c r="T66" s="51">
        <v>-1</v>
      </c>
      <c r="U66" s="51">
        <v>-1</v>
      </c>
      <c r="V66" s="51">
        <v>-51.333333330000002</v>
      </c>
      <c r="W66" s="51">
        <v>-32.866666670000001</v>
      </c>
      <c r="X66" s="51">
        <v>0</v>
      </c>
      <c r="Y66" s="51">
        <v>-38.600000000000001</v>
      </c>
      <c r="Z66" s="51">
        <v>-34</v>
      </c>
      <c r="AA66" s="51">
        <v>-54</v>
      </c>
      <c r="AB66" s="52">
        <v>-60</v>
      </c>
    </row>
    <row r="67" thickBot="1" ht="16.5">
      <c r="A67" s="34"/>
      <c r="B67" s="53">
        <v>46232</v>
      </c>
      <c r="C67" s="48">
        <f>SUM(E67:AB67)</f>
        <v>-81.433333329999996</v>
      </c>
      <c r="D67" s="49"/>
      <c r="E67" s="50">
        <v>-9</v>
      </c>
      <c r="F67" s="51">
        <v>0</v>
      </c>
      <c r="G67" s="51">
        <v>0</v>
      </c>
      <c r="H67" s="51">
        <v>-13.300000000000001</v>
      </c>
      <c r="I67" s="51">
        <v>-21</v>
      </c>
      <c r="J67" s="51">
        <v>-1</v>
      </c>
      <c r="K67" s="51">
        <v>-5.7000000000000002</v>
      </c>
      <c r="L67" s="51">
        <v>-30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-1.43333333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2">
        <v>0</v>
      </c>
    </row>
    <row r="68" thickBot="1" ht="16.5">
      <c r="A68" s="34"/>
      <c r="B68" s="53">
        <v>46233</v>
      </c>
      <c r="C68" s="48">
        <f>SUM(E68:AB68)</f>
        <v>-172.23333332999999</v>
      </c>
      <c r="D68" s="49"/>
      <c r="E68" s="50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-8.4000000000000004</v>
      </c>
      <c r="M68" s="51">
        <v>-24</v>
      </c>
      <c r="N68" s="51">
        <v>-1</v>
      </c>
      <c r="O68" s="51">
        <v>-1</v>
      </c>
      <c r="P68" s="51">
        <v>-1</v>
      </c>
      <c r="Q68" s="51">
        <v>-3</v>
      </c>
      <c r="R68" s="51">
        <v>-2.53333333</v>
      </c>
      <c r="S68" s="51">
        <v>0</v>
      </c>
      <c r="T68" s="51">
        <v>0</v>
      </c>
      <c r="U68" s="51">
        <v>-41.700000000000003</v>
      </c>
      <c r="V68" s="51">
        <v>0</v>
      </c>
      <c r="W68" s="51">
        <v>0</v>
      </c>
      <c r="X68" s="51">
        <v>0</v>
      </c>
      <c r="Y68" s="51">
        <v>0</v>
      </c>
      <c r="Z68" s="51">
        <v>-36</v>
      </c>
      <c r="AA68" s="51">
        <v>-48</v>
      </c>
      <c r="AB68" s="52">
        <v>-5.5999999999999996</v>
      </c>
    </row>
    <row r="69" ht="15.75">
      <c r="A69" s="34"/>
      <c r="B69" s="54">
        <v>46234</v>
      </c>
      <c r="C69" s="55">
        <f>SUM(E69:AB69)</f>
        <v>-169.71666666000002</v>
      </c>
      <c r="D69" s="56"/>
      <c r="E69" s="50">
        <v>-6.3333333300000003</v>
      </c>
      <c r="F69" s="51">
        <v>-38</v>
      </c>
      <c r="G69" s="51">
        <v>0</v>
      </c>
      <c r="H69" s="51">
        <v>0</v>
      </c>
      <c r="I69" s="51">
        <v>0</v>
      </c>
      <c r="J69" s="51">
        <v>0</v>
      </c>
      <c r="K69" s="51">
        <v>-19</v>
      </c>
      <c r="L69" s="51">
        <v>0</v>
      </c>
      <c r="M69" s="51">
        <v>-0.25</v>
      </c>
      <c r="N69" s="51">
        <v>-1</v>
      </c>
      <c r="O69" s="51">
        <v>-1</v>
      </c>
      <c r="P69" s="51">
        <v>-1</v>
      </c>
      <c r="Q69" s="51">
        <v>-1</v>
      </c>
      <c r="R69" s="51">
        <v>-1</v>
      </c>
      <c r="S69" s="51">
        <v>-1</v>
      </c>
      <c r="T69" s="51">
        <v>-1</v>
      </c>
      <c r="U69" s="51">
        <v>-8.2333333300000007</v>
      </c>
      <c r="V69" s="51">
        <v>0</v>
      </c>
      <c r="W69" s="51">
        <v>0</v>
      </c>
      <c r="X69" s="51">
        <v>0</v>
      </c>
      <c r="Y69" s="51">
        <v>-29.133333329999999</v>
      </c>
      <c r="Z69" s="51">
        <v>-38</v>
      </c>
      <c r="AA69" s="51">
        <v>-23.766666669999999</v>
      </c>
      <c r="AB69" s="52">
        <v>0</v>
      </c>
    </row>
    <row r="70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</row>
    <row r="7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</row>
    <row r="72" thickBot="1" ht="19.5">
      <c r="A72" s="34"/>
      <c r="B72" s="35" t="s">
        <v>37</v>
      </c>
      <c r="C72" s="36" t="s">
        <v>38</v>
      </c>
      <c r="D72" s="37"/>
      <c r="E72" s="38" t="s">
        <v>44</v>
      </c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9"/>
    </row>
    <row r="73" thickTop="1" thickBot="1" ht="16.5">
      <c r="A73" s="34"/>
      <c r="B73" s="40"/>
      <c r="C73" s="41"/>
      <c r="D73" s="42"/>
      <c r="E73" s="43" t="s">
        <v>3</v>
      </c>
      <c r="F73" s="44" t="s">
        <v>4</v>
      </c>
      <c r="G73" s="44" t="s">
        <v>5</v>
      </c>
      <c r="H73" s="44" t="s">
        <v>6</v>
      </c>
      <c r="I73" s="44" t="s">
        <v>7</v>
      </c>
      <c r="J73" s="44" t="s">
        <v>8</v>
      </c>
      <c r="K73" s="44" t="s">
        <v>9</v>
      </c>
      <c r="L73" s="44" t="s">
        <v>10</v>
      </c>
      <c r="M73" s="44" t="s">
        <v>11</v>
      </c>
      <c r="N73" s="44" t="s">
        <v>12</v>
      </c>
      <c r="O73" s="44" t="s">
        <v>13</v>
      </c>
      <c r="P73" s="44" t="s">
        <v>14</v>
      </c>
      <c r="Q73" s="44" t="s">
        <v>15</v>
      </c>
      <c r="R73" s="44" t="s">
        <v>16</v>
      </c>
      <c r="S73" s="45" t="s">
        <v>17</v>
      </c>
      <c r="T73" s="44" t="s">
        <v>18</v>
      </c>
      <c r="U73" s="44" t="s">
        <v>19</v>
      </c>
      <c r="V73" s="44" t="s">
        <v>20</v>
      </c>
      <c r="W73" s="44" t="s">
        <v>21</v>
      </c>
      <c r="X73" s="44" t="s">
        <v>22</v>
      </c>
      <c r="Y73" s="44" t="s">
        <v>23</v>
      </c>
      <c r="Z73" s="44" t="s">
        <v>24</v>
      </c>
      <c r="AA73" s="44" t="s">
        <v>25</v>
      </c>
      <c r="AB73" s="46" t="s">
        <v>26</v>
      </c>
    </row>
    <row r="74" thickTop="1" thickBot="1" ht="17.25">
      <c r="A74" s="34"/>
      <c r="B74" s="47">
        <v>46204</v>
      </c>
      <c r="C74" s="58">
        <f>SUMIF(E74:AB74,"&gt;0")</f>
        <v>285.33333333000002</v>
      </c>
      <c r="D74" s="59">
        <f>SUMIF(E74:AB74,"&lt;0")</f>
        <v>-603.56666667000002</v>
      </c>
      <c r="E74" s="60">
        <f>E4+E39</f>
        <v>-45.5</v>
      </c>
      <c r="F74" s="68">
        <f t="shared" ref="F74:AB74" si="0">F4+F39</f>
        <v>-42</v>
      </c>
      <c r="G74" s="68">
        <f t="shared" si="0"/>
        <v>-22</v>
      </c>
      <c r="H74" s="68">
        <f t="shared" si="0"/>
        <v>-1</v>
      </c>
      <c r="I74" s="68">
        <f t="shared" si="0"/>
        <v>-1</v>
      </c>
      <c r="J74" s="68">
        <f t="shared" si="0"/>
        <v>-1</v>
      </c>
      <c r="K74" s="68">
        <f t="shared" si="0"/>
        <v>-1</v>
      </c>
      <c r="L74" s="68">
        <f t="shared" si="0"/>
        <v>-1</v>
      </c>
      <c r="M74" s="68">
        <f t="shared" si="0"/>
        <v>-1</v>
      </c>
      <c r="N74" s="68">
        <f t="shared" si="0"/>
        <v>-1</v>
      </c>
      <c r="O74" s="68">
        <f t="shared" si="0"/>
        <v>-1</v>
      </c>
      <c r="P74" s="68">
        <f t="shared" si="0"/>
        <v>-1</v>
      </c>
      <c r="Q74" s="68">
        <f t="shared" si="0"/>
        <v>22.800000000000001</v>
      </c>
      <c r="R74" s="69">
        <f t="shared" si="0"/>
        <v>101.33333333</v>
      </c>
      <c r="S74" s="70">
        <f t="shared" si="0"/>
        <v>120</v>
      </c>
      <c r="T74" s="51">
        <f t="shared" si="0"/>
        <v>41.200000000000003</v>
      </c>
      <c r="U74" s="51">
        <f t="shared" si="0"/>
        <v>-16.666666670000001</v>
      </c>
      <c r="V74" s="51">
        <f t="shared" si="0"/>
        <v>-50</v>
      </c>
      <c r="W74" s="51">
        <f t="shared" si="0"/>
        <v>-64.400000000000006</v>
      </c>
      <c r="X74" s="51">
        <f t="shared" si="0"/>
        <v>-70</v>
      </c>
      <c r="Y74" s="51">
        <f t="shared" si="0"/>
        <v>-70</v>
      </c>
      <c r="Z74" s="51">
        <f t="shared" si="0"/>
        <v>-70</v>
      </c>
      <c r="AA74" s="51">
        <f t="shared" si="0"/>
        <v>-72</v>
      </c>
      <c r="AB74" s="52">
        <f t="shared" si="0"/>
        <v>-72</v>
      </c>
    </row>
    <row r="75" thickBot="1" ht="16.5">
      <c r="A75" s="34"/>
      <c r="B75" s="53">
        <v>46205</v>
      </c>
      <c r="C75" s="58">
        <f>SUMIF(E75:AB75,"&gt;0")</f>
        <v>0</v>
      </c>
      <c r="D75" s="59">
        <f>SUMIF(E75:AB75,"&lt;0")</f>
        <v>-392</v>
      </c>
      <c r="E75" s="71">
        <f t="shared" ref="E75:AB85" si="1">E5+E40</f>
        <v>-72</v>
      </c>
      <c r="F75" s="51">
        <f t="shared" si="1"/>
        <v>-44</v>
      </c>
      <c r="G75" s="51">
        <f t="shared" si="1"/>
        <v>-1</v>
      </c>
      <c r="H75" s="51">
        <f t="shared" si="1"/>
        <v>-1</v>
      </c>
      <c r="I75" s="51">
        <f t="shared" si="1"/>
        <v>-1</v>
      </c>
      <c r="J75" s="51">
        <f t="shared" si="1"/>
        <v>-1</v>
      </c>
      <c r="K75" s="51">
        <f t="shared" si="1"/>
        <v>-1</v>
      </c>
      <c r="L75" s="51">
        <f t="shared" si="1"/>
        <v>-1</v>
      </c>
      <c r="M75" s="51">
        <f t="shared" si="1"/>
        <v>-1</v>
      </c>
      <c r="N75" s="51">
        <f t="shared" si="1"/>
        <v>-1</v>
      </c>
      <c r="O75" s="51">
        <f t="shared" si="1"/>
        <v>-1</v>
      </c>
      <c r="P75" s="51">
        <f t="shared" si="1"/>
        <v>-1</v>
      </c>
      <c r="Q75" s="51">
        <f t="shared" si="1"/>
        <v>-1</v>
      </c>
      <c r="R75" s="51">
        <f t="shared" si="1"/>
        <v>-1</v>
      </c>
      <c r="S75" s="51">
        <f t="shared" si="1"/>
        <v>-1</v>
      </c>
      <c r="T75" s="51">
        <f t="shared" si="1"/>
        <v>-1</v>
      </c>
      <c r="U75" s="51">
        <f t="shared" si="1"/>
        <v>-76</v>
      </c>
      <c r="V75" s="51">
        <f t="shared" si="1"/>
        <v>-58.799999999999997</v>
      </c>
      <c r="W75" s="51">
        <f t="shared" si="1"/>
        <v>-18</v>
      </c>
      <c r="X75" s="51">
        <f t="shared" si="1"/>
        <v>-11.199999999999999</v>
      </c>
      <c r="Y75" s="51">
        <f t="shared" si="1"/>
        <v>-24</v>
      </c>
      <c r="Z75" s="51">
        <f t="shared" si="1"/>
        <v>-24</v>
      </c>
      <c r="AA75" s="51">
        <f t="shared" si="1"/>
        <v>-28</v>
      </c>
      <c r="AB75" s="52">
        <f t="shared" si="1"/>
        <v>-22</v>
      </c>
    </row>
    <row r="76" thickBot="1" ht="16.5">
      <c r="A76" s="34"/>
      <c r="B76" s="53">
        <v>46206</v>
      </c>
      <c r="C76" s="58">
        <f>SUMIF(E76:AB76,"&gt;0")</f>
        <v>39.583333330000002</v>
      </c>
      <c r="D76" s="59">
        <f>SUMIF(E76:AB76,"&lt;0")</f>
        <v>-376.10000000000002</v>
      </c>
      <c r="E76" s="71">
        <f t="shared" si="1"/>
        <v>-5.5</v>
      </c>
      <c r="F76" s="51">
        <f t="shared" si="1"/>
        <v>-1</v>
      </c>
      <c r="G76" s="51">
        <f t="shared" si="1"/>
        <v>-1</v>
      </c>
      <c r="H76" s="51">
        <f t="shared" si="1"/>
        <v>-1</v>
      </c>
      <c r="I76" s="51">
        <f t="shared" si="1"/>
        <v>-1</v>
      </c>
      <c r="J76" s="51">
        <f t="shared" si="1"/>
        <v>-1</v>
      </c>
      <c r="K76" s="51">
        <f t="shared" si="1"/>
        <v>-1</v>
      </c>
      <c r="L76" s="51">
        <f t="shared" si="1"/>
        <v>0</v>
      </c>
      <c r="M76" s="51">
        <f t="shared" si="1"/>
        <v>0</v>
      </c>
      <c r="N76" s="51">
        <f t="shared" si="1"/>
        <v>-0.53333333000000005</v>
      </c>
      <c r="O76" s="51">
        <f t="shared" si="1"/>
        <v>-13</v>
      </c>
      <c r="P76" s="51">
        <f t="shared" si="1"/>
        <v>-16</v>
      </c>
      <c r="Q76" s="51">
        <f t="shared" si="1"/>
        <v>22.850000000000001</v>
      </c>
      <c r="R76" s="51">
        <f t="shared" si="1"/>
        <v>16.733333330000001</v>
      </c>
      <c r="S76" s="51">
        <f t="shared" si="1"/>
        <v>-13.66666667</v>
      </c>
      <c r="T76" s="51">
        <f t="shared" si="1"/>
        <v>-1</v>
      </c>
      <c r="U76" s="51">
        <f t="shared" si="1"/>
        <v>-16</v>
      </c>
      <c r="V76" s="51">
        <f t="shared" si="1"/>
        <v>-72</v>
      </c>
      <c r="W76" s="51">
        <f t="shared" si="1"/>
        <v>-62</v>
      </c>
      <c r="X76" s="51">
        <f t="shared" si="1"/>
        <v>-62</v>
      </c>
      <c r="Y76" s="51">
        <f t="shared" si="1"/>
        <v>-26</v>
      </c>
      <c r="Z76" s="51">
        <f t="shared" si="1"/>
        <v>-36</v>
      </c>
      <c r="AA76" s="51">
        <f t="shared" si="1"/>
        <v>-15.6</v>
      </c>
      <c r="AB76" s="52">
        <f t="shared" si="1"/>
        <v>-30.800000000000001</v>
      </c>
    </row>
    <row r="77" thickBot="1" ht="16.5">
      <c r="A77" s="34"/>
      <c r="B77" s="53">
        <v>46207</v>
      </c>
      <c r="C77" s="58">
        <f>SUMIF(E77:AB77,"&gt;0")</f>
        <v>0</v>
      </c>
      <c r="D77" s="59">
        <f>SUMIF(E77:AB77,"&lt;0")</f>
        <v>-202.36666666000002</v>
      </c>
      <c r="E77" s="71">
        <f t="shared" si="1"/>
        <v>0</v>
      </c>
      <c r="F77" s="51">
        <f t="shared" si="1"/>
        <v>0</v>
      </c>
      <c r="G77" s="51">
        <f t="shared" si="1"/>
        <v>0</v>
      </c>
      <c r="H77" s="51">
        <f t="shared" si="1"/>
        <v>0</v>
      </c>
      <c r="I77" s="51">
        <f t="shared" si="1"/>
        <v>-1</v>
      </c>
      <c r="J77" s="51">
        <f t="shared" si="1"/>
        <v>-1</v>
      </c>
      <c r="K77" s="51">
        <f t="shared" si="1"/>
        <v>-1</v>
      </c>
      <c r="L77" s="51">
        <f t="shared" si="1"/>
        <v>-1</v>
      </c>
      <c r="M77" s="51">
        <f t="shared" si="1"/>
        <v>0</v>
      </c>
      <c r="N77" s="51">
        <f t="shared" si="1"/>
        <v>0</v>
      </c>
      <c r="O77" s="51">
        <f t="shared" si="1"/>
        <v>0</v>
      </c>
      <c r="P77" s="51">
        <f t="shared" si="1"/>
        <v>0</v>
      </c>
      <c r="Q77" s="51">
        <f t="shared" si="1"/>
        <v>0</v>
      </c>
      <c r="R77" s="51">
        <f t="shared" si="1"/>
        <v>0</v>
      </c>
      <c r="S77" s="51">
        <f t="shared" si="1"/>
        <v>0</v>
      </c>
      <c r="T77" s="51">
        <f t="shared" si="1"/>
        <v>0</v>
      </c>
      <c r="U77" s="51">
        <f t="shared" si="1"/>
        <v>-0.43333333000000002</v>
      </c>
      <c r="V77" s="51">
        <f t="shared" si="1"/>
        <v>-1</v>
      </c>
      <c r="W77" s="51">
        <f t="shared" si="1"/>
        <v>0</v>
      </c>
      <c r="X77" s="51">
        <f t="shared" si="1"/>
        <v>0</v>
      </c>
      <c r="Y77" s="51">
        <f t="shared" si="1"/>
        <v>-37.600000000000001</v>
      </c>
      <c r="Z77" s="51">
        <f t="shared" si="1"/>
        <v>-52.333333330000002</v>
      </c>
      <c r="AA77" s="51">
        <f t="shared" si="1"/>
        <v>-51</v>
      </c>
      <c r="AB77" s="52">
        <f t="shared" si="1"/>
        <v>-56</v>
      </c>
    </row>
    <row r="78" thickBot="1" ht="16.5">
      <c r="A78" s="34"/>
      <c r="B78" s="53">
        <v>46208</v>
      </c>
      <c r="C78" s="58">
        <f>SUMIF(E78:AB78,"&gt;0")</f>
        <v>0</v>
      </c>
      <c r="D78" s="59">
        <f>SUMIF(E78:AB78,"&lt;0")</f>
        <v>-358.19999999999999</v>
      </c>
      <c r="E78" s="71">
        <f t="shared" si="1"/>
        <v>-20</v>
      </c>
      <c r="F78" s="51">
        <f t="shared" si="1"/>
        <v>-1</v>
      </c>
      <c r="G78" s="51">
        <f t="shared" si="1"/>
        <v>-1</v>
      </c>
      <c r="H78" s="51">
        <f t="shared" si="1"/>
        <v>-1</v>
      </c>
      <c r="I78" s="72">
        <f t="shared" si="1"/>
        <v>-1</v>
      </c>
      <c r="J78" s="51">
        <f t="shared" si="1"/>
        <v>-1</v>
      </c>
      <c r="K78" s="51">
        <f t="shared" si="1"/>
        <v>-1</v>
      </c>
      <c r="L78" s="51">
        <f t="shared" si="1"/>
        <v>-1</v>
      </c>
      <c r="M78" s="51">
        <f t="shared" si="1"/>
        <v>-1</v>
      </c>
      <c r="N78" s="51">
        <f t="shared" si="1"/>
        <v>-12</v>
      </c>
      <c r="O78" s="51">
        <f t="shared" si="1"/>
        <v>-4</v>
      </c>
      <c r="P78" s="51">
        <f t="shared" si="1"/>
        <v>-7</v>
      </c>
      <c r="Q78" s="51">
        <f t="shared" si="1"/>
        <v>-11</v>
      </c>
      <c r="R78" s="51">
        <f t="shared" si="1"/>
        <v>-65</v>
      </c>
      <c r="S78" s="51">
        <f t="shared" si="1"/>
        <v>-65</v>
      </c>
      <c r="T78" s="51">
        <f t="shared" si="1"/>
        <v>-63</v>
      </c>
      <c r="U78" s="51">
        <f t="shared" si="1"/>
        <v>-48</v>
      </c>
      <c r="V78" s="51">
        <f t="shared" si="1"/>
        <v>-41.200000000000003</v>
      </c>
      <c r="W78" s="51">
        <f t="shared" si="1"/>
        <v>-14</v>
      </c>
      <c r="X78" s="51">
        <f t="shared" si="1"/>
        <v>0</v>
      </c>
      <c r="Y78" s="51">
        <f t="shared" si="1"/>
        <v>0</v>
      </c>
      <c r="Z78" s="51">
        <f t="shared" si="1"/>
        <v>0</v>
      </c>
      <c r="AA78" s="51">
        <f t="shared" si="1"/>
        <v>0</v>
      </c>
      <c r="AB78" s="52">
        <f t="shared" si="1"/>
        <v>0</v>
      </c>
    </row>
    <row r="79" thickBot="1" ht="16.5">
      <c r="A79" s="34"/>
      <c r="B79" s="53">
        <v>46209</v>
      </c>
      <c r="C79" s="58">
        <f>SUMIF(E79:AB79,"&gt;0")</f>
        <v>117.66666666</v>
      </c>
      <c r="D79" s="59">
        <f>SUMIF(E79:AB79,"&lt;0")</f>
        <v>-228.03333333</v>
      </c>
      <c r="E79" s="71">
        <f t="shared" si="1"/>
        <v>-24</v>
      </c>
      <c r="F79" s="51">
        <f t="shared" si="1"/>
        <v>0</v>
      </c>
      <c r="G79" s="51">
        <f t="shared" si="1"/>
        <v>0</v>
      </c>
      <c r="H79" s="51">
        <f t="shared" si="1"/>
        <v>0</v>
      </c>
      <c r="I79" s="51">
        <f t="shared" si="1"/>
        <v>0</v>
      </c>
      <c r="J79" s="51">
        <f t="shared" si="1"/>
        <v>0</v>
      </c>
      <c r="K79" s="51">
        <f t="shared" si="1"/>
        <v>-15.199999999999999</v>
      </c>
      <c r="L79" s="51">
        <f t="shared" si="1"/>
        <v>0</v>
      </c>
      <c r="M79" s="51">
        <f t="shared" si="1"/>
        <v>-22.366666670000001</v>
      </c>
      <c r="N79" s="51">
        <f t="shared" si="1"/>
        <v>-24</v>
      </c>
      <c r="O79" s="51">
        <f t="shared" si="1"/>
        <v>-41</v>
      </c>
      <c r="P79" s="51">
        <f t="shared" si="1"/>
        <v>24.933333330000004</v>
      </c>
      <c r="Q79" s="51">
        <f t="shared" si="1"/>
        <v>31.600000000000001</v>
      </c>
      <c r="R79" s="51">
        <f t="shared" si="1"/>
        <v>17.133333329999999</v>
      </c>
      <c r="S79" s="51">
        <f t="shared" si="1"/>
        <v>44</v>
      </c>
      <c r="T79" s="51">
        <f t="shared" si="1"/>
        <v>-27.866666660000003</v>
      </c>
      <c r="U79" s="51">
        <f t="shared" si="1"/>
        <v>-32.266666669999999</v>
      </c>
      <c r="V79" s="51">
        <f t="shared" si="1"/>
        <v>0</v>
      </c>
      <c r="W79" s="51">
        <f t="shared" si="1"/>
        <v>-41.333333330000002</v>
      </c>
      <c r="X79" s="51">
        <f t="shared" si="1"/>
        <v>0</v>
      </c>
      <c r="Y79" s="51">
        <f t="shared" si="1"/>
        <v>0</v>
      </c>
      <c r="Z79" s="51">
        <f t="shared" si="1"/>
        <v>0</v>
      </c>
      <c r="AA79" s="51">
        <f t="shared" si="1"/>
        <v>0</v>
      </c>
      <c r="AB79" s="52">
        <f t="shared" si="1"/>
        <v>0</v>
      </c>
    </row>
    <row r="80" thickBot="1" ht="16.5">
      <c r="A80" s="34"/>
      <c r="B80" s="53">
        <v>46210</v>
      </c>
      <c r="C80" s="58">
        <f>SUMIF(E80:AB80,"&gt;0")</f>
        <v>350.73333334</v>
      </c>
      <c r="D80" s="59">
        <f>SUMIF(E80:AB80,"&lt;0")</f>
        <v>-32</v>
      </c>
      <c r="E80" s="71">
        <f t="shared" si="1"/>
        <v>-14</v>
      </c>
      <c r="F80" s="51">
        <f t="shared" si="1"/>
        <v>0</v>
      </c>
      <c r="G80" s="51">
        <f t="shared" si="1"/>
        <v>0</v>
      </c>
      <c r="H80" s="51">
        <f t="shared" si="1"/>
        <v>0</v>
      </c>
      <c r="I80" s="51">
        <f t="shared" si="1"/>
        <v>0</v>
      </c>
      <c r="J80" s="51">
        <f t="shared" si="1"/>
        <v>0</v>
      </c>
      <c r="K80" s="51">
        <f t="shared" si="1"/>
        <v>0</v>
      </c>
      <c r="L80" s="51">
        <f t="shared" si="1"/>
        <v>0</v>
      </c>
      <c r="M80" s="51">
        <f t="shared" si="1"/>
        <v>0</v>
      </c>
      <c r="N80" s="51">
        <f t="shared" si="1"/>
        <v>-18</v>
      </c>
      <c r="O80" s="51">
        <f t="shared" si="1"/>
        <v>0</v>
      </c>
      <c r="P80" s="51">
        <f t="shared" si="1"/>
        <v>0</v>
      </c>
      <c r="Q80" s="51">
        <f t="shared" si="1"/>
        <v>0</v>
      </c>
      <c r="R80" s="51">
        <f t="shared" si="1"/>
        <v>49.066666669999996</v>
      </c>
      <c r="S80" s="51">
        <f t="shared" si="1"/>
        <v>62.666666669999998</v>
      </c>
      <c r="T80" s="51">
        <f t="shared" si="1"/>
        <v>24</v>
      </c>
      <c r="U80" s="51">
        <f t="shared" si="1"/>
        <v>31.266666669999999</v>
      </c>
      <c r="V80" s="51">
        <f t="shared" si="1"/>
        <v>42.133333329999999</v>
      </c>
      <c r="W80" s="51">
        <f t="shared" si="1"/>
        <v>45.600000000000001</v>
      </c>
      <c r="X80" s="51">
        <f t="shared" si="1"/>
        <v>48</v>
      </c>
      <c r="Y80" s="51">
        <f t="shared" si="1"/>
        <v>24</v>
      </c>
      <c r="Z80" s="51">
        <f t="shared" si="1"/>
        <v>24</v>
      </c>
      <c r="AA80" s="51">
        <f t="shared" si="1"/>
        <v>0</v>
      </c>
      <c r="AB80" s="52">
        <f t="shared" si="1"/>
        <v>0</v>
      </c>
    </row>
    <row r="81" thickBot="1" ht="16.5">
      <c r="A81" s="34"/>
      <c r="B81" s="53">
        <v>46211</v>
      </c>
      <c r="C81" s="58">
        <f>SUMIF(E81:AB81,"&gt;0")</f>
        <v>353.13333333000003</v>
      </c>
      <c r="D81" s="59">
        <f>SUMIF(E81:AB81,"&lt;0")</f>
        <v>-318.20000000000005</v>
      </c>
      <c r="E81" s="71">
        <f t="shared" si="1"/>
        <v>-11.199999999999999</v>
      </c>
      <c r="F81" s="51">
        <f t="shared" si="1"/>
        <v>7.5999999999999996</v>
      </c>
      <c r="G81" s="51">
        <f t="shared" si="1"/>
        <v>0</v>
      </c>
      <c r="H81" s="51">
        <f t="shared" si="1"/>
        <v>0</v>
      </c>
      <c r="I81" s="51">
        <f t="shared" si="1"/>
        <v>0</v>
      </c>
      <c r="J81" s="51">
        <f t="shared" si="1"/>
        <v>0</v>
      </c>
      <c r="K81" s="51">
        <f t="shared" si="1"/>
        <v>0</v>
      </c>
      <c r="L81" s="51">
        <f t="shared" si="1"/>
        <v>0</v>
      </c>
      <c r="M81" s="51">
        <f t="shared" si="1"/>
        <v>-4</v>
      </c>
      <c r="N81" s="51">
        <f t="shared" si="1"/>
        <v>-24</v>
      </c>
      <c r="O81" s="51">
        <f t="shared" si="1"/>
        <v>-46</v>
      </c>
      <c r="P81" s="51">
        <f t="shared" si="1"/>
        <v>-40</v>
      </c>
      <c r="Q81" s="51">
        <f t="shared" si="1"/>
        <v>-24</v>
      </c>
      <c r="R81" s="51">
        <f t="shared" si="1"/>
        <v>-26</v>
      </c>
      <c r="S81" s="51">
        <f t="shared" si="1"/>
        <v>-24</v>
      </c>
      <c r="T81" s="51">
        <f t="shared" si="1"/>
        <v>53</v>
      </c>
      <c r="U81" s="51">
        <f t="shared" si="1"/>
        <v>112.53333333</v>
      </c>
      <c r="V81" s="51">
        <f t="shared" si="1"/>
        <v>120</v>
      </c>
      <c r="W81" s="51">
        <f t="shared" si="1"/>
        <v>52</v>
      </c>
      <c r="X81" s="51">
        <f t="shared" si="1"/>
        <v>8</v>
      </c>
      <c r="Y81" s="51">
        <f t="shared" si="1"/>
        <v>0</v>
      </c>
      <c r="Z81" s="51">
        <f t="shared" si="1"/>
        <v>-25.800000000000001</v>
      </c>
      <c r="AA81" s="51">
        <f t="shared" si="1"/>
        <v>-43.600000000000001</v>
      </c>
      <c r="AB81" s="52">
        <f t="shared" si="1"/>
        <v>-49.600000000000001</v>
      </c>
    </row>
    <row r="82" thickBot="1" ht="16.5">
      <c r="A82" s="34"/>
      <c r="B82" s="53">
        <v>46212</v>
      </c>
      <c r="C82" s="58">
        <f>SUMIF(E82:AB82,"&gt;0")</f>
        <v>0</v>
      </c>
      <c r="D82" s="59">
        <f>SUMIF(E82:AB82,"&lt;0")</f>
        <v>-371.33333333999997</v>
      </c>
      <c r="E82" s="71">
        <f t="shared" si="1"/>
        <v>-44.366666670000001</v>
      </c>
      <c r="F82" s="51">
        <f t="shared" si="1"/>
        <v>-45</v>
      </c>
      <c r="G82" s="51">
        <f t="shared" si="1"/>
        <v>-21</v>
      </c>
      <c r="H82" s="51">
        <f t="shared" si="1"/>
        <v>-1</v>
      </c>
      <c r="I82" s="51">
        <f t="shared" si="1"/>
        <v>-1</v>
      </c>
      <c r="J82" s="51">
        <f t="shared" si="1"/>
        <v>-1</v>
      </c>
      <c r="K82" s="51">
        <f t="shared" si="1"/>
        <v>-1</v>
      </c>
      <c r="L82" s="51">
        <f t="shared" si="1"/>
        <v>-1</v>
      </c>
      <c r="M82" s="51">
        <f t="shared" si="1"/>
        <v>-0.46666667000000001</v>
      </c>
      <c r="N82" s="51">
        <f t="shared" si="1"/>
        <v>-1</v>
      </c>
      <c r="O82" s="51">
        <f t="shared" si="1"/>
        <v>-1</v>
      </c>
      <c r="P82" s="51">
        <f t="shared" si="1"/>
        <v>-1</v>
      </c>
      <c r="Q82" s="51">
        <f t="shared" si="1"/>
        <v>-1</v>
      </c>
      <c r="R82" s="51">
        <f t="shared" si="1"/>
        <v>-1</v>
      </c>
      <c r="S82" s="51">
        <f t="shared" si="1"/>
        <v>-1</v>
      </c>
      <c r="T82" s="51">
        <f t="shared" si="1"/>
        <v>-1</v>
      </c>
      <c r="U82" s="51">
        <f t="shared" si="1"/>
        <v>-1</v>
      </c>
      <c r="V82" s="51">
        <f t="shared" si="1"/>
        <v>-1</v>
      </c>
      <c r="W82" s="51">
        <f t="shared" si="1"/>
        <v>-48</v>
      </c>
      <c r="X82" s="51">
        <f t="shared" si="1"/>
        <v>-60</v>
      </c>
      <c r="Y82" s="51">
        <f t="shared" si="1"/>
        <v>-55.600000000000001</v>
      </c>
      <c r="Z82" s="51">
        <f t="shared" si="1"/>
        <v>-22</v>
      </c>
      <c r="AA82" s="51">
        <f t="shared" si="1"/>
        <v>-17.899999999999999</v>
      </c>
      <c r="AB82" s="52">
        <f t="shared" si="1"/>
        <v>-43</v>
      </c>
    </row>
    <row r="83" thickBot="1" ht="16.5">
      <c r="A83" s="34"/>
      <c r="B83" s="53">
        <v>46213</v>
      </c>
      <c r="C83" s="58">
        <f>SUMIF(E83:AB83,"&gt;0")</f>
        <v>0</v>
      </c>
      <c r="D83" s="59">
        <f>SUMIF(E83:AB83,"&lt;0")</f>
        <v>-518.75</v>
      </c>
      <c r="E83" s="71">
        <f t="shared" si="1"/>
        <v>-49.200000000000003</v>
      </c>
      <c r="F83" s="51">
        <f t="shared" si="1"/>
        <v>-15</v>
      </c>
      <c r="G83" s="51">
        <f t="shared" si="1"/>
        <v>-18</v>
      </c>
      <c r="H83" s="51">
        <f t="shared" si="1"/>
        <v>-20</v>
      </c>
      <c r="I83" s="51">
        <f t="shared" si="1"/>
        <v>-18</v>
      </c>
      <c r="J83" s="51">
        <f t="shared" si="1"/>
        <v>-16</v>
      </c>
      <c r="K83" s="51">
        <f t="shared" si="1"/>
        <v>-20</v>
      </c>
      <c r="L83" s="51">
        <f t="shared" si="1"/>
        <v>-1</v>
      </c>
      <c r="M83" s="51">
        <f t="shared" si="1"/>
        <v>-1</v>
      </c>
      <c r="N83" s="51">
        <f t="shared" si="1"/>
        <v>-13</v>
      </c>
      <c r="O83" s="51">
        <f t="shared" si="1"/>
        <v>-13</v>
      </c>
      <c r="P83" s="51">
        <f t="shared" si="1"/>
        <v>-1</v>
      </c>
      <c r="Q83" s="51">
        <f t="shared" si="1"/>
        <v>-1</v>
      </c>
      <c r="R83" s="51">
        <f t="shared" si="1"/>
        <v>-1</v>
      </c>
      <c r="S83" s="51">
        <f t="shared" si="1"/>
        <v>-1</v>
      </c>
      <c r="T83" s="51">
        <f t="shared" si="1"/>
        <v>-1</v>
      </c>
      <c r="U83" s="51">
        <f t="shared" si="1"/>
        <v>-15</v>
      </c>
      <c r="V83" s="51">
        <f t="shared" si="1"/>
        <v>-20</v>
      </c>
      <c r="W83" s="51">
        <f t="shared" si="1"/>
        <v>-60.950000000000003</v>
      </c>
      <c r="X83" s="51">
        <f t="shared" si="1"/>
        <v>-62</v>
      </c>
      <c r="Y83" s="51">
        <f t="shared" si="1"/>
        <v>-57.600000000000001</v>
      </c>
      <c r="Z83" s="51">
        <f t="shared" si="1"/>
        <v>-38</v>
      </c>
      <c r="AA83" s="51">
        <f t="shared" si="1"/>
        <v>-38</v>
      </c>
      <c r="AB83" s="52">
        <f t="shared" si="1"/>
        <v>-38</v>
      </c>
    </row>
    <row r="84" thickBot="1" ht="16.5">
      <c r="A84" s="34"/>
      <c r="B84" s="53">
        <v>46214</v>
      </c>
      <c r="C84" s="58">
        <f>SUMIF(E84:AB84,"&gt;0")</f>
        <v>26.800000000000001</v>
      </c>
      <c r="D84" s="59">
        <f>SUMIF(E84:AB84,"&lt;0")</f>
        <v>-203</v>
      </c>
      <c r="E84" s="71">
        <f t="shared" si="1"/>
        <v>-16</v>
      </c>
      <c r="F84" s="51">
        <f t="shared" si="1"/>
        <v>-16</v>
      </c>
      <c r="G84" s="51">
        <f t="shared" si="1"/>
        <v>-1</v>
      </c>
      <c r="H84" s="51">
        <f t="shared" si="1"/>
        <v>-1</v>
      </c>
      <c r="I84" s="51">
        <f t="shared" si="1"/>
        <v>-1</v>
      </c>
      <c r="J84" s="51">
        <f t="shared" si="1"/>
        <v>-1</v>
      </c>
      <c r="K84" s="51">
        <f t="shared" si="1"/>
        <v>-1</v>
      </c>
      <c r="L84" s="51">
        <f t="shared" si="1"/>
        <v>-1</v>
      </c>
      <c r="M84" s="51">
        <f t="shared" si="1"/>
        <v>-1</v>
      </c>
      <c r="N84" s="51">
        <f t="shared" si="1"/>
        <v>-1</v>
      </c>
      <c r="O84" s="51">
        <f t="shared" si="1"/>
        <v>-13</v>
      </c>
      <c r="P84" s="51">
        <f t="shared" si="1"/>
        <v>-18</v>
      </c>
      <c r="Q84" s="51">
        <f t="shared" si="1"/>
        <v>-19</v>
      </c>
      <c r="R84" s="51">
        <f t="shared" si="1"/>
        <v>-39</v>
      </c>
      <c r="S84" s="51">
        <f t="shared" si="1"/>
        <v>-36</v>
      </c>
      <c r="T84" s="51">
        <f t="shared" si="1"/>
        <v>-30</v>
      </c>
      <c r="U84" s="51">
        <f t="shared" si="1"/>
        <v>-1</v>
      </c>
      <c r="V84" s="51">
        <f t="shared" si="1"/>
        <v>-7</v>
      </c>
      <c r="W84" s="51">
        <f t="shared" si="1"/>
        <v>2.7999999999999998</v>
      </c>
      <c r="X84" s="51">
        <f t="shared" si="1"/>
        <v>24</v>
      </c>
      <c r="Y84" s="51">
        <f t="shared" si="1"/>
        <v>0</v>
      </c>
      <c r="Z84" s="51">
        <f t="shared" si="1"/>
        <v>0</v>
      </c>
      <c r="AA84" s="51">
        <f t="shared" si="1"/>
        <v>0</v>
      </c>
      <c r="AB84" s="52">
        <f t="shared" si="1"/>
        <v>0</v>
      </c>
    </row>
    <row r="85" thickBot="1" ht="16.5">
      <c r="A85" s="34"/>
      <c r="B85" s="53">
        <v>46215</v>
      </c>
      <c r="C85" s="58">
        <f>SUMIF(E85:AB85,"&gt;0")</f>
        <v>134.76666667000001</v>
      </c>
      <c r="D85" s="59">
        <f>SUMIF(E85:AB85,"&lt;0")</f>
        <v>-175.36666667</v>
      </c>
      <c r="E85" s="71">
        <f t="shared" si="1"/>
        <v>29.699999999999999</v>
      </c>
      <c r="F85" s="51">
        <f t="shared" si="1"/>
        <v>0</v>
      </c>
      <c r="G85" s="51">
        <f t="shared" si="1"/>
        <v>11.199999999999999</v>
      </c>
      <c r="H85" s="51">
        <f t="shared" si="1"/>
        <v>0</v>
      </c>
      <c r="I85" s="51">
        <f t="shared" si="1"/>
        <v>0</v>
      </c>
      <c r="J85" s="51">
        <f t="shared" si="1"/>
        <v>0</v>
      </c>
      <c r="K85" s="51">
        <f t="shared" si="1"/>
        <v>0</v>
      </c>
      <c r="L85" s="51">
        <f t="shared" si="1"/>
        <v>0</v>
      </c>
      <c r="M85" s="51">
        <f t="shared" si="1"/>
        <v>0</v>
      </c>
      <c r="N85" s="51">
        <f t="shared" si="1"/>
        <v>-11.699999999999999</v>
      </c>
      <c r="O85" s="51">
        <f t="shared" si="1"/>
        <v>-14</v>
      </c>
      <c r="P85" s="51">
        <f t="shared" si="1"/>
        <v>-8.0999999999999996</v>
      </c>
      <c r="Q85" s="51">
        <f t="shared" si="1"/>
        <v>0</v>
      </c>
      <c r="R85" s="51">
        <f t="shared" si="1"/>
        <v>0</v>
      </c>
      <c r="S85" s="51">
        <f t="shared" si="1"/>
        <v>-20.666666670000001</v>
      </c>
      <c r="T85" s="51">
        <f t="shared" ref="T85:AB85" si="2">T15+T50</f>
        <v>29.866666670000001</v>
      </c>
      <c r="U85" s="51">
        <f t="shared" si="2"/>
        <v>64</v>
      </c>
      <c r="V85" s="51">
        <f t="shared" si="2"/>
        <v>-0.65000000000000002</v>
      </c>
      <c r="W85" s="51">
        <f t="shared" si="2"/>
        <v>-73.900000000000006</v>
      </c>
      <c r="X85" s="51">
        <f t="shared" si="2"/>
        <v>-26</v>
      </c>
      <c r="Y85" s="51">
        <f t="shared" si="2"/>
        <v>-20.350000000000001</v>
      </c>
      <c r="Z85" s="51">
        <f t="shared" si="2"/>
        <v>0</v>
      </c>
      <c r="AA85" s="51">
        <f t="shared" si="2"/>
        <v>0</v>
      </c>
      <c r="AB85" s="52">
        <f t="shared" si="2"/>
        <v>0</v>
      </c>
    </row>
    <row r="86" thickBot="1" ht="16.5">
      <c r="A86" s="34"/>
      <c r="B86" s="53">
        <v>46216</v>
      </c>
      <c r="C86" s="58">
        <f>SUMIF(E86:AB86,"&gt;0")</f>
        <v>101.66666667</v>
      </c>
      <c r="D86" s="59">
        <f>SUMIF(E86:AB86,"&lt;0")</f>
        <v>-31.583333329999999</v>
      </c>
      <c r="E86" s="71">
        <f t="shared" ref="E86:AB96" si="3">E16+E51</f>
        <v>-5.5999999999999996</v>
      </c>
      <c r="F86" s="51">
        <f t="shared" si="3"/>
        <v>-1</v>
      </c>
      <c r="G86" s="51">
        <f t="shared" si="3"/>
        <v>-1</v>
      </c>
      <c r="H86" s="51">
        <f t="shared" si="3"/>
        <v>-1</v>
      </c>
      <c r="I86" s="51">
        <f t="shared" si="3"/>
        <v>-1</v>
      </c>
      <c r="J86" s="51">
        <f t="shared" si="3"/>
        <v>-1</v>
      </c>
      <c r="K86" s="51">
        <f t="shared" si="3"/>
        <v>-1</v>
      </c>
      <c r="L86" s="51">
        <f t="shared" si="3"/>
        <v>0</v>
      </c>
      <c r="M86" s="51">
        <f t="shared" si="3"/>
        <v>-5.5999999999999996</v>
      </c>
      <c r="N86" s="51">
        <f t="shared" si="3"/>
        <v>5</v>
      </c>
      <c r="O86" s="51">
        <f t="shared" si="3"/>
        <v>0</v>
      </c>
      <c r="P86" s="51">
        <f t="shared" si="3"/>
        <v>10.06666667</v>
      </c>
      <c r="Q86" s="51">
        <f t="shared" si="3"/>
        <v>44</v>
      </c>
      <c r="R86" s="51">
        <f t="shared" si="3"/>
        <v>36.666666669999998</v>
      </c>
      <c r="S86" s="51">
        <f t="shared" si="3"/>
        <v>-0.25</v>
      </c>
      <c r="T86" s="51">
        <f t="shared" si="3"/>
        <v>-1</v>
      </c>
      <c r="U86" s="51">
        <f t="shared" si="3"/>
        <v>5.9333333299999982</v>
      </c>
      <c r="V86" s="51">
        <f t="shared" si="3"/>
        <v>0</v>
      </c>
      <c r="W86" s="51">
        <f t="shared" si="3"/>
        <v>0</v>
      </c>
      <c r="X86" s="51">
        <f t="shared" si="3"/>
        <v>0</v>
      </c>
      <c r="Y86" s="51">
        <f t="shared" si="3"/>
        <v>0</v>
      </c>
      <c r="Z86" s="51">
        <f t="shared" si="3"/>
        <v>0</v>
      </c>
      <c r="AA86" s="51">
        <f t="shared" si="3"/>
        <v>-5.2000000000000002</v>
      </c>
      <c r="AB86" s="52">
        <f t="shared" si="3"/>
        <v>-7.93333333</v>
      </c>
    </row>
    <row r="87" thickBot="1" ht="16.5">
      <c r="A87" s="34"/>
      <c r="B87" s="53">
        <v>46217</v>
      </c>
      <c r="C87" s="58">
        <f>SUMIF(E87:AB87,"&gt;0")</f>
        <v>161.59999999999999</v>
      </c>
      <c r="D87" s="59">
        <f>SUMIF(E87:AB87,"&lt;0")</f>
        <v>0</v>
      </c>
      <c r="E87" s="50">
        <f t="shared" si="3"/>
        <v>0</v>
      </c>
      <c r="F87" s="51">
        <f t="shared" si="3"/>
        <v>4.6666666699999997</v>
      </c>
      <c r="G87" s="51">
        <f t="shared" si="3"/>
        <v>20.733333330000001</v>
      </c>
      <c r="H87" s="51">
        <f t="shared" si="3"/>
        <v>0</v>
      </c>
      <c r="I87" s="51">
        <f t="shared" si="3"/>
        <v>0</v>
      </c>
      <c r="J87" s="51">
        <f t="shared" si="3"/>
        <v>0</v>
      </c>
      <c r="K87" s="51">
        <f t="shared" si="3"/>
        <v>0</v>
      </c>
      <c r="L87" s="51">
        <f t="shared" si="3"/>
        <v>0</v>
      </c>
      <c r="M87" s="51">
        <f t="shared" si="3"/>
        <v>0</v>
      </c>
      <c r="N87" s="51">
        <f t="shared" si="3"/>
        <v>0</v>
      </c>
      <c r="O87" s="51">
        <f t="shared" si="3"/>
        <v>0</v>
      </c>
      <c r="P87" s="51">
        <f t="shared" si="3"/>
        <v>0</v>
      </c>
      <c r="Q87" s="51">
        <f t="shared" si="3"/>
        <v>0</v>
      </c>
      <c r="R87" s="51">
        <f t="shared" si="3"/>
        <v>0</v>
      </c>
      <c r="S87" s="51">
        <f t="shared" si="3"/>
        <v>0</v>
      </c>
      <c r="T87" s="51">
        <f t="shared" si="3"/>
        <v>0</v>
      </c>
      <c r="U87" s="51">
        <f t="shared" si="3"/>
        <v>0</v>
      </c>
      <c r="V87" s="51">
        <f t="shared" si="3"/>
        <v>11.199999999999999</v>
      </c>
      <c r="W87" s="51">
        <f t="shared" si="3"/>
        <v>5</v>
      </c>
      <c r="X87" s="51">
        <f t="shared" si="3"/>
        <v>20</v>
      </c>
      <c r="Y87" s="51">
        <f t="shared" si="3"/>
        <v>20</v>
      </c>
      <c r="Z87" s="51">
        <f t="shared" si="3"/>
        <v>0</v>
      </c>
      <c r="AA87" s="51">
        <f t="shared" si="3"/>
        <v>20</v>
      </c>
      <c r="AB87" s="52">
        <f t="shared" si="3"/>
        <v>60</v>
      </c>
    </row>
    <row r="88" thickBot="1" ht="16.5">
      <c r="A88" s="34"/>
      <c r="B88" s="53">
        <v>46218</v>
      </c>
      <c r="C88" s="58">
        <f>SUMIF(E88:AB88,"&gt;0")</f>
        <v>397.33333334000002</v>
      </c>
      <c r="D88" s="59">
        <f>SUMIF(E88:AB88,"&lt;0")</f>
        <v>-82.333333330000002</v>
      </c>
      <c r="E88" s="71">
        <f t="shared" si="3"/>
        <v>40.399999999999999</v>
      </c>
      <c r="F88" s="51">
        <f t="shared" si="3"/>
        <v>0</v>
      </c>
      <c r="G88" s="51">
        <f t="shared" si="3"/>
        <v>0</v>
      </c>
      <c r="H88" s="51">
        <f t="shared" si="3"/>
        <v>0</v>
      </c>
      <c r="I88" s="51">
        <f t="shared" si="3"/>
        <v>0</v>
      </c>
      <c r="J88" s="51">
        <f t="shared" si="3"/>
        <v>22</v>
      </c>
      <c r="K88" s="51">
        <f t="shared" si="3"/>
        <v>0</v>
      </c>
      <c r="L88" s="51">
        <f t="shared" si="3"/>
        <v>0</v>
      </c>
      <c r="M88" s="51">
        <f t="shared" si="3"/>
        <v>0</v>
      </c>
      <c r="N88" s="51">
        <f t="shared" si="3"/>
        <v>-7.3333333300000003</v>
      </c>
      <c r="O88" s="51">
        <f t="shared" si="3"/>
        <v>-20</v>
      </c>
      <c r="P88" s="51">
        <f t="shared" si="3"/>
        <v>-20</v>
      </c>
      <c r="Q88" s="51">
        <f t="shared" si="3"/>
        <v>-20</v>
      </c>
      <c r="R88" s="51">
        <f t="shared" si="3"/>
        <v>-15</v>
      </c>
      <c r="S88" s="51">
        <f t="shared" si="3"/>
        <v>0</v>
      </c>
      <c r="T88" s="51">
        <f t="shared" si="3"/>
        <v>8.06666667</v>
      </c>
      <c r="U88" s="51">
        <f t="shared" si="3"/>
        <v>41.200000000000003</v>
      </c>
      <c r="V88" s="51">
        <f t="shared" si="3"/>
        <v>86.700000000000003</v>
      </c>
      <c r="W88" s="51">
        <f t="shared" si="3"/>
        <v>74.666666669999998</v>
      </c>
      <c r="X88" s="51">
        <f t="shared" si="3"/>
        <v>34</v>
      </c>
      <c r="Y88" s="51">
        <f t="shared" si="3"/>
        <v>34</v>
      </c>
      <c r="Z88" s="51">
        <f t="shared" si="3"/>
        <v>56.299999999999997</v>
      </c>
      <c r="AA88" s="51">
        <f t="shared" si="3"/>
        <v>0</v>
      </c>
      <c r="AB88" s="52">
        <f t="shared" si="3"/>
        <v>0</v>
      </c>
    </row>
    <row r="89" thickBot="1" ht="16.5">
      <c r="A89" s="34"/>
      <c r="B89" s="53">
        <v>46219</v>
      </c>
      <c r="C89" s="58">
        <f>SUMIF(E89:AB89,"&gt;0")</f>
        <v>280.00000001000001</v>
      </c>
      <c r="D89" s="59">
        <f>SUMIF(E89:AB89,"&lt;0")</f>
        <v>-184.86666667</v>
      </c>
      <c r="E89" s="71">
        <f t="shared" si="3"/>
        <v>0</v>
      </c>
      <c r="F89" s="51">
        <f t="shared" si="3"/>
        <v>0</v>
      </c>
      <c r="G89" s="51">
        <f t="shared" si="3"/>
        <v>-25.800000000000001</v>
      </c>
      <c r="H89" s="51">
        <f t="shared" si="3"/>
        <v>-23</v>
      </c>
      <c r="I89" s="51">
        <f t="shared" si="3"/>
        <v>-23</v>
      </c>
      <c r="J89" s="51">
        <f t="shared" si="3"/>
        <v>-18</v>
      </c>
      <c r="K89" s="51">
        <f t="shared" si="3"/>
        <v>0</v>
      </c>
      <c r="L89" s="51">
        <f t="shared" si="3"/>
        <v>0</v>
      </c>
      <c r="M89" s="51">
        <f t="shared" si="3"/>
        <v>0</v>
      </c>
      <c r="N89" s="51">
        <f t="shared" si="3"/>
        <v>0</v>
      </c>
      <c r="O89" s="51">
        <f t="shared" si="3"/>
        <v>0</v>
      </c>
      <c r="P89" s="51">
        <f t="shared" si="3"/>
        <v>8.6666666699999997</v>
      </c>
      <c r="Q89" s="51">
        <f t="shared" si="3"/>
        <v>0</v>
      </c>
      <c r="R89" s="51">
        <f t="shared" si="3"/>
        <v>53.666666669999998</v>
      </c>
      <c r="S89" s="51">
        <f t="shared" si="3"/>
        <v>113.66666667</v>
      </c>
      <c r="T89" s="51">
        <f t="shared" si="3"/>
        <v>28.666666670000001</v>
      </c>
      <c r="U89" s="51">
        <f t="shared" si="3"/>
        <v>0</v>
      </c>
      <c r="V89" s="51">
        <f t="shared" si="3"/>
        <v>5.3333333300000003</v>
      </c>
      <c r="W89" s="51">
        <f t="shared" si="3"/>
        <v>70</v>
      </c>
      <c r="X89" s="51">
        <f t="shared" si="3"/>
        <v>0</v>
      </c>
      <c r="Y89" s="51">
        <f t="shared" si="3"/>
        <v>0</v>
      </c>
      <c r="Z89" s="51">
        <f t="shared" si="3"/>
        <v>-24</v>
      </c>
      <c r="AA89" s="51">
        <f t="shared" si="3"/>
        <v>-29.06666667</v>
      </c>
      <c r="AB89" s="52">
        <f t="shared" si="3"/>
        <v>-42</v>
      </c>
    </row>
    <row r="90" thickBot="1" ht="16.5">
      <c r="A90" s="34"/>
      <c r="B90" s="53">
        <v>46220</v>
      </c>
      <c r="C90" s="58">
        <f>SUMIF(E90:AB90,"&gt;0")</f>
        <v>0</v>
      </c>
      <c r="D90" s="59">
        <f>SUMIF(E90:AB90,"&lt;0")</f>
        <v>-712.03333333</v>
      </c>
      <c r="E90" s="71">
        <f t="shared" si="3"/>
        <v>-42.666666669999998</v>
      </c>
      <c r="F90" s="51">
        <f t="shared" si="3"/>
        <v>-52</v>
      </c>
      <c r="G90" s="51">
        <f t="shared" si="3"/>
        <v>-51.333333330000002</v>
      </c>
      <c r="H90" s="51">
        <f t="shared" si="3"/>
        <v>-41</v>
      </c>
      <c r="I90" s="51">
        <f t="shared" si="3"/>
        <v>-41</v>
      </c>
      <c r="J90" s="51">
        <f t="shared" si="3"/>
        <v>-41</v>
      </c>
      <c r="K90" s="51">
        <f t="shared" si="3"/>
        <v>-54.5</v>
      </c>
      <c r="L90" s="51">
        <f t="shared" si="3"/>
        <v>-25</v>
      </c>
      <c r="M90" s="51">
        <f t="shared" si="3"/>
        <v>0</v>
      </c>
      <c r="N90" s="51">
        <f t="shared" si="3"/>
        <v>0</v>
      </c>
      <c r="O90" s="51">
        <f t="shared" si="3"/>
        <v>-12</v>
      </c>
      <c r="P90" s="51">
        <f t="shared" si="3"/>
        <v>-40</v>
      </c>
      <c r="Q90" s="51">
        <f t="shared" si="3"/>
        <v>-40</v>
      </c>
      <c r="R90" s="51">
        <f t="shared" si="3"/>
        <v>-18</v>
      </c>
      <c r="S90" s="51">
        <f t="shared" si="3"/>
        <v>-40</v>
      </c>
      <c r="T90" s="51">
        <f t="shared" si="3"/>
        <v>-65</v>
      </c>
      <c r="U90" s="51">
        <f t="shared" si="3"/>
        <v>-80</v>
      </c>
      <c r="V90" s="51">
        <f t="shared" si="3"/>
        <v>-49.333333330000002</v>
      </c>
      <c r="W90" s="51">
        <f t="shared" si="3"/>
        <v>0</v>
      </c>
      <c r="X90" s="51">
        <f t="shared" si="3"/>
        <v>0</v>
      </c>
      <c r="Y90" s="51">
        <f t="shared" si="3"/>
        <v>0</v>
      </c>
      <c r="Z90" s="51">
        <f t="shared" si="3"/>
        <v>0</v>
      </c>
      <c r="AA90" s="51">
        <f t="shared" si="3"/>
        <v>-19.199999999999999</v>
      </c>
      <c r="AB90" s="52">
        <f t="shared" si="3"/>
        <v>0</v>
      </c>
    </row>
    <row r="91" thickBot="1" ht="16.5">
      <c r="A91" s="34"/>
      <c r="B91" s="53">
        <v>46221</v>
      </c>
      <c r="C91" s="58">
        <f>SUMIF(E91:AB91,"&gt;0")</f>
        <v>45.600000000000001</v>
      </c>
      <c r="D91" s="59">
        <f>SUMIF(E91:AB91,"&lt;0")</f>
        <v>-379.10000000000002</v>
      </c>
      <c r="E91" s="71">
        <f t="shared" si="3"/>
        <v>0</v>
      </c>
      <c r="F91" s="51">
        <f t="shared" si="3"/>
        <v>-13.33333333</v>
      </c>
      <c r="G91" s="51">
        <f t="shared" si="3"/>
        <v>0</v>
      </c>
      <c r="H91" s="51">
        <f t="shared" si="3"/>
        <v>-15.66666667</v>
      </c>
      <c r="I91" s="51">
        <f t="shared" si="3"/>
        <v>-20</v>
      </c>
      <c r="J91" s="51">
        <f t="shared" si="3"/>
        <v>-12</v>
      </c>
      <c r="K91" s="51">
        <f t="shared" si="3"/>
        <v>0</v>
      </c>
      <c r="L91" s="51">
        <f t="shared" si="3"/>
        <v>0</v>
      </c>
      <c r="M91" s="51">
        <f t="shared" si="3"/>
        <v>-2</v>
      </c>
      <c r="N91" s="51">
        <f t="shared" si="3"/>
        <v>-24</v>
      </c>
      <c r="O91" s="51">
        <f t="shared" si="3"/>
        <v>-37</v>
      </c>
      <c r="P91" s="51">
        <f t="shared" si="3"/>
        <v>-41</v>
      </c>
      <c r="Q91" s="51">
        <f t="shared" si="3"/>
        <v>-42</v>
      </c>
      <c r="R91" s="51">
        <f t="shared" si="3"/>
        <v>-61</v>
      </c>
      <c r="S91" s="51">
        <f t="shared" si="3"/>
        <v>-33.833333330000002</v>
      </c>
      <c r="T91" s="51">
        <f t="shared" si="3"/>
        <v>7.2000000000000002</v>
      </c>
      <c r="U91" s="51">
        <f t="shared" si="3"/>
        <v>0</v>
      </c>
      <c r="V91" s="51">
        <f t="shared" si="3"/>
        <v>0</v>
      </c>
      <c r="W91" s="51">
        <f t="shared" si="3"/>
        <v>0</v>
      </c>
      <c r="X91" s="51">
        <f t="shared" si="3"/>
        <v>24</v>
      </c>
      <c r="Y91" s="51">
        <f t="shared" si="3"/>
        <v>14.4</v>
      </c>
      <c r="Z91" s="51">
        <f t="shared" si="3"/>
        <v>-29.766666669999999</v>
      </c>
      <c r="AA91" s="51">
        <f t="shared" si="3"/>
        <v>-38</v>
      </c>
      <c r="AB91" s="52">
        <f t="shared" si="3"/>
        <v>-9.5</v>
      </c>
    </row>
    <row r="92" thickBot="1" ht="16.5">
      <c r="A92" s="34"/>
      <c r="B92" s="53">
        <v>46222</v>
      </c>
      <c r="C92" s="58">
        <f>SUMIF(E92:AB92,"&gt;0")</f>
        <v>78.633333329999999</v>
      </c>
      <c r="D92" s="59">
        <f>SUMIF(E92:AB92,"&lt;0")</f>
        <v>-285.26666667000001</v>
      </c>
      <c r="E92" s="71">
        <f t="shared" si="3"/>
        <v>-35.466666670000002</v>
      </c>
      <c r="F92" s="51">
        <f t="shared" si="3"/>
        <v>-12</v>
      </c>
      <c r="G92" s="51">
        <f t="shared" si="3"/>
        <v>-13.03333333</v>
      </c>
      <c r="H92" s="51">
        <f t="shared" si="3"/>
        <v>0</v>
      </c>
      <c r="I92" s="51">
        <f t="shared" si="3"/>
        <v>0</v>
      </c>
      <c r="J92" s="51">
        <f t="shared" si="3"/>
        <v>0</v>
      </c>
      <c r="K92" s="51">
        <f t="shared" si="3"/>
        <v>0</v>
      </c>
      <c r="L92" s="51">
        <f t="shared" si="3"/>
        <v>-1</v>
      </c>
      <c r="M92" s="51">
        <f t="shared" si="3"/>
        <v>-1</v>
      </c>
      <c r="N92" s="51">
        <f t="shared" si="3"/>
        <v>-17.966666669999999</v>
      </c>
      <c r="O92" s="51">
        <f t="shared" si="3"/>
        <v>-14</v>
      </c>
      <c r="P92" s="51">
        <f t="shared" si="3"/>
        <v>-18</v>
      </c>
      <c r="Q92" s="51">
        <f t="shared" si="3"/>
        <v>-19</v>
      </c>
      <c r="R92" s="51">
        <f t="shared" si="3"/>
        <v>-38</v>
      </c>
      <c r="S92" s="51">
        <f t="shared" si="3"/>
        <v>-35</v>
      </c>
      <c r="T92" s="51">
        <f t="shared" si="3"/>
        <v>-28</v>
      </c>
      <c r="U92" s="51">
        <f t="shared" si="3"/>
        <v>-48</v>
      </c>
      <c r="V92" s="51">
        <f t="shared" si="3"/>
        <v>-4.7999999999999998</v>
      </c>
      <c r="W92" s="51">
        <f t="shared" si="3"/>
        <v>18.800000000000001</v>
      </c>
      <c r="X92" s="51">
        <f t="shared" si="3"/>
        <v>34</v>
      </c>
      <c r="Y92" s="51">
        <f t="shared" si="3"/>
        <v>25.833333329999999</v>
      </c>
      <c r="Z92" s="51">
        <f t="shared" si="3"/>
        <v>0</v>
      </c>
      <c r="AA92" s="51">
        <f t="shared" si="3"/>
        <v>0</v>
      </c>
      <c r="AB92" s="52">
        <f t="shared" si="3"/>
        <v>0</v>
      </c>
    </row>
    <row r="93" thickBot="1" ht="16.5">
      <c r="A93" s="34"/>
      <c r="B93" s="53">
        <v>46223</v>
      </c>
      <c r="C93" s="58">
        <f>SUMIF(E93:AB93,"&gt;0")</f>
        <v>83.666666669999998</v>
      </c>
      <c r="D93" s="59">
        <f>SUMIF(E93:AB93,"&lt;0")</f>
        <v>-463.36666665999996</v>
      </c>
      <c r="E93" s="71">
        <f t="shared" si="3"/>
        <v>0</v>
      </c>
      <c r="F93" s="51">
        <f t="shared" si="3"/>
        <v>32</v>
      </c>
      <c r="G93" s="51">
        <f t="shared" si="3"/>
        <v>0</v>
      </c>
      <c r="H93" s="51">
        <f t="shared" si="3"/>
        <v>0</v>
      </c>
      <c r="I93" s="51">
        <f t="shared" si="3"/>
        <v>0</v>
      </c>
      <c r="J93" s="51">
        <f t="shared" si="3"/>
        <v>0</v>
      </c>
      <c r="K93" s="51">
        <f t="shared" si="3"/>
        <v>0</v>
      </c>
      <c r="L93" s="51">
        <f t="shared" si="3"/>
        <v>0</v>
      </c>
      <c r="M93" s="51">
        <f t="shared" si="3"/>
        <v>0</v>
      </c>
      <c r="N93" s="51">
        <f t="shared" si="3"/>
        <v>-1</v>
      </c>
      <c r="O93" s="51">
        <f t="shared" si="3"/>
        <v>-1</v>
      </c>
      <c r="P93" s="51">
        <f t="shared" si="3"/>
        <v>-1</v>
      </c>
      <c r="Q93" s="51">
        <f t="shared" si="3"/>
        <v>-1</v>
      </c>
      <c r="R93" s="51">
        <f t="shared" si="3"/>
        <v>-1</v>
      </c>
      <c r="S93" s="51">
        <f t="shared" si="3"/>
        <v>-56</v>
      </c>
      <c r="T93" s="51">
        <f t="shared" si="3"/>
        <v>-1</v>
      </c>
      <c r="U93" s="51">
        <f t="shared" si="3"/>
        <v>-42.233333330000001</v>
      </c>
      <c r="V93" s="51">
        <f t="shared" si="3"/>
        <v>31</v>
      </c>
      <c r="W93" s="51">
        <f t="shared" si="3"/>
        <v>20.666666670000001</v>
      </c>
      <c r="X93" s="51">
        <f t="shared" si="3"/>
        <v>-40.5</v>
      </c>
      <c r="Y93" s="51">
        <f t="shared" si="3"/>
        <v>-77.200000000000003</v>
      </c>
      <c r="Z93" s="51">
        <f t="shared" si="3"/>
        <v>-84</v>
      </c>
      <c r="AA93" s="51">
        <f t="shared" si="3"/>
        <v>-86</v>
      </c>
      <c r="AB93" s="52">
        <f t="shared" si="3"/>
        <v>-71.433333329999996</v>
      </c>
    </row>
    <row r="94" thickBot="1" ht="16.5">
      <c r="A94" s="34"/>
      <c r="B94" s="53">
        <v>46224</v>
      </c>
      <c r="C94" s="58">
        <f>SUMIF(E94:AB94,"&gt;0")</f>
        <v>0</v>
      </c>
      <c r="D94" s="59">
        <f>SUMIF(E94:AB94,"&lt;0")</f>
        <v>-1052.4499999999998</v>
      </c>
      <c r="E94" s="71">
        <f t="shared" si="3"/>
        <v>-64.400000000000006</v>
      </c>
      <c r="F94" s="51">
        <f t="shared" si="3"/>
        <v>-64</v>
      </c>
      <c r="G94" s="51">
        <f t="shared" si="3"/>
        <v>-42</v>
      </c>
      <c r="H94" s="51">
        <f t="shared" si="3"/>
        <v>-40</v>
      </c>
      <c r="I94" s="51">
        <f t="shared" si="3"/>
        <v>-40</v>
      </c>
      <c r="J94" s="51">
        <f t="shared" si="3"/>
        <v>-40</v>
      </c>
      <c r="K94" s="51">
        <f t="shared" si="3"/>
        <v>-60</v>
      </c>
      <c r="L94" s="51">
        <f t="shared" si="3"/>
        <v>-85</v>
      </c>
      <c r="M94" s="51">
        <f t="shared" si="3"/>
        <v>-24</v>
      </c>
      <c r="N94" s="51">
        <f t="shared" si="3"/>
        <v>-1</v>
      </c>
      <c r="O94" s="51">
        <f t="shared" si="3"/>
        <v>-1</v>
      </c>
      <c r="P94" s="51">
        <f t="shared" si="3"/>
        <v>-23</v>
      </c>
      <c r="Q94" s="51">
        <f t="shared" si="3"/>
        <v>-23</v>
      </c>
      <c r="R94" s="51">
        <f t="shared" si="3"/>
        <v>-47</v>
      </c>
      <c r="S94" s="51">
        <f t="shared" si="3"/>
        <v>-47</v>
      </c>
      <c r="T94" s="51">
        <f t="shared" si="3"/>
        <v>-47</v>
      </c>
      <c r="U94" s="51">
        <f t="shared" si="3"/>
        <v>-31.533333330000001</v>
      </c>
      <c r="V94" s="51">
        <f t="shared" si="3"/>
        <v>-6.25</v>
      </c>
      <c r="W94" s="51">
        <f t="shared" si="3"/>
        <v>-32.266666669999999</v>
      </c>
      <c r="X94" s="51">
        <f t="shared" si="3"/>
        <v>-38</v>
      </c>
      <c r="Y94" s="51">
        <f t="shared" si="3"/>
        <v>-56</v>
      </c>
      <c r="Z94" s="51">
        <f t="shared" si="3"/>
        <v>-96</v>
      </c>
      <c r="AA94" s="51">
        <f t="shared" si="3"/>
        <v>-81</v>
      </c>
      <c r="AB94" s="52">
        <f t="shared" si="3"/>
        <v>-63</v>
      </c>
    </row>
    <row r="95" thickBot="1" ht="16.5">
      <c r="A95" s="34"/>
      <c r="B95" s="53">
        <v>46225</v>
      </c>
      <c r="C95" s="58">
        <f>SUMIF(E95:AB95,"&gt;0")</f>
        <v>0</v>
      </c>
      <c r="D95" s="59">
        <f>SUMIF(E95:AB95,"&lt;0")</f>
        <v>-754.9000000100001</v>
      </c>
      <c r="E95" s="71">
        <f t="shared" si="3"/>
        <v>-25.06666667</v>
      </c>
      <c r="F95" s="51">
        <f t="shared" si="3"/>
        <v>0</v>
      </c>
      <c r="G95" s="51">
        <f t="shared" si="3"/>
        <v>0</v>
      </c>
      <c r="H95" s="51">
        <f t="shared" si="3"/>
        <v>0</v>
      </c>
      <c r="I95" s="51">
        <f t="shared" si="3"/>
        <v>-24.533333330000001</v>
      </c>
      <c r="J95" s="51">
        <f t="shared" si="3"/>
        <v>-32.666666669999998</v>
      </c>
      <c r="K95" s="51">
        <f t="shared" si="3"/>
        <v>-24</v>
      </c>
      <c r="L95" s="51">
        <f t="shared" si="3"/>
        <v>-24</v>
      </c>
      <c r="M95" s="51">
        <f t="shared" si="3"/>
        <v>-32.799999999999997</v>
      </c>
      <c r="N95" s="51">
        <f t="shared" si="3"/>
        <v>-70.799999999999997</v>
      </c>
      <c r="O95" s="51">
        <f t="shared" si="3"/>
        <v>-86</v>
      </c>
      <c r="P95" s="51">
        <f t="shared" si="3"/>
        <v>-86</v>
      </c>
      <c r="Q95" s="51">
        <f t="shared" si="3"/>
        <v>-86</v>
      </c>
      <c r="R95" s="51">
        <f t="shared" si="3"/>
        <v>-36</v>
      </c>
      <c r="S95" s="51">
        <f t="shared" si="3"/>
        <v>-20</v>
      </c>
      <c r="T95" s="51">
        <f t="shared" si="3"/>
        <v>-20</v>
      </c>
      <c r="U95" s="51">
        <f t="shared" si="3"/>
        <v>-20</v>
      </c>
      <c r="V95" s="51">
        <f t="shared" si="3"/>
        <v>-36</v>
      </c>
      <c r="W95" s="51">
        <f t="shared" si="3"/>
        <v>-64.299999999999997</v>
      </c>
      <c r="X95" s="51">
        <f t="shared" si="3"/>
        <v>-44</v>
      </c>
      <c r="Y95" s="51">
        <f t="shared" si="3"/>
        <v>-19.06666667</v>
      </c>
      <c r="Z95" s="51">
        <f t="shared" si="3"/>
        <v>0</v>
      </c>
      <c r="AA95" s="51">
        <f t="shared" si="3"/>
        <v>0</v>
      </c>
      <c r="AB95" s="52">
        <f t="shared" si="3"/>
        <v>-3.6666666700000001</v>
      </c>
    </row>
    <row r="96" thickBot="1" ht="16.5">
      <c r="A96" s="34"/>
      <c r="B96" s="53">
        <v>46226</v>
      </c>
      <c r="C96" s="58">
        <f>SUMIF(E96:AB96,"&gt;0")</f>
        <v>0</v>
      </c>
      <c r="D96" s="59">
        <f>SUMIF(E96:AB96,"&lt;0")</f>
        <v>-277.66666666999998</v>
      </c>
      <c r="E96" s="71">
        <f t="shared" si="3"/>
        <v>0</v>
      </c>
      <c r="F96" s="51">
        <f t="shared" si="3"/>
        <v>0</v>
      </c>
      <c r="G96" s="51">
        <f t="shared" si="3"/>
        <v>0</v>
      </c>
      <c r="H96" s="51">
        <f t="shared" si="3"/>
        <v>0</v>
      </c>
      <c r="I96" s="51">
        <f t="shared" si="3"/>
        <v>0</v>
      </c>
      <c r="J96" s="51">
        <f t="shared" si="3"/>
        <v>-1</v>
      </c>
      <c r="K96" s="51">
        <f t="shared" si="3"/>
        <v>-1</v>
      </c>
      <c r="L96" s="51">
        <f t="shared" si="3"/>
        <v>-1</v>
      </c>
      <c r="M96" s="51">
        <f t="shared" si="3"/>
        <v>-1</v>
      </c>
      <c r="N96" s="51">
        <f t="shared" si="3"/>
        <v>-1</v>
      </c>
      <c r="O96" s="51">
        <f t="shared" si="3"/>
        <v>-1</v>
      </c>
      <c r="P96" s="51">
        <f t="shared" si="3"/>
        <v>-1</v>
      </c>
      <c r="Q96" s="51">
        <f t="shared" si="3"/>
        <v>-1</v>
      </c>
      <c r="R96" s="51">
        <f t="shared" si="3"/>
        <v>-1</v>
      </c>
      <c r="S96" s="51">
        <f t="shared" si="3"/>
        <v>-1</v>
      </c>
      <c r="T96" s="51">
        <f t="shared" ref="T96:AB96" si="4">T26+T61</f>
        <v>-1</v>
      </c>
      <c r="U96" s="51">
        <f t="shared" si="4"/>
        <v>-1</v>
      </c>
      <c r="V96" s="51">
        <f t="shared" si="4"/>
        <v>-84</v>
      </c>
      <c r="W96" s="51">
        <f t="shared" si="4"/>
        <v>-57.666666669999998</v>
      </c>
      <c r="X96" s="51">
        <f t="shared" si="4"/>
        <v>-20</v>
      </c>
      <c r="Y96" s="51">
        <f t="shared" si="4"/>
        <v>-44</v>
      </c>
      <c r="Z96" s="51">
        <f t="shared" si="4"/>
        <v>-20</v>
      </c>
      <c r="AA96" s="51">
        <f t="shared" si="4"/>
        <v>-20</v>
      </c>
      <c r="AB96" s="52">
        <f t="shared" si="4"/>
        <v>-20</v>
      </c>
    </row>
    <row r="97" thickBot="1" ht="16.5">
      <c r="A97" s="34"/>
      <c r="B97" s="53">
        <v>46227</v>
      </c>
      <c r="C97" s="58">
        <f>SUMIF(E97:AB97,"&gt;0")</f>
        <v>158.79999999999998</v>
      </c>
      <c r="D97" s="59">
        <f>SUMIF(E97:AB97,"&lt;0")</f>
        <v>-82.75</v>
      </c>
      <c r="E97" s="71">
        <f t="shared" ref="E97:AB104" si="5">E27+E62</f>
        <v>-1</v>
      </c>
      <c r="F97" s="51">
        <f t="shared" si="5"/>
        <v>-1</v>
      </c>
      <c r="G97" s="51">
        <f t="shared" si="5"/>
        <v>-1</v>
      </c>
      <c r="H97" s="51">
        <f t="shared" si="5"/>
        <v>-1</v>
      </c>
      <c r="I97" s="51">
        <f t="shared" si="5"/>
        <v>-1</v>
      </c>
      <c r="J97" s="51">
        <f t="shared" si="5"/>
        <v>-1</v>
      </c>
      <c r="K97" s="51">
        <f t="shared" si="5"/>
        <v>-1</v>
      </c>
      <c r="L97" s="51">
        <f t="shared" si="5"/>
        <v>0</v>
      </c>
      <c r="M97" s="51">
        <f t="shared" si="5"/>
        <v>0</v>
      </c>
      <c r="N97" s="51">
        <f t="shared" si="5"/>
        <v>0</v>
      </c>
      <c r="O97" s="51">
        <f t="shared" si="5"/>
        <v>0</v>
      </c>
      <c r="P97" s="51">
        <f t="shared" si="5"/>
        <v>0</v>
      </c>
      <c r="Q97" s="51">
        <f t="shared" si="5"/>
        <v>0</v>
      </c>
      <c r="R97" s="51">
        <f t="shared" si="5"/>
        <v>6.6666666699999997</v>
      </c>
      <c r="S97" s="51">
        <f t="shared" si="5"/>
        <v>36.533333329999998</v>
      </c>
      <c r="T97" s="51">
        <f t="shared" si="5"/>
        <v>60</v>
      </c>
      <c r="U97" s="51">
        <f t="shared" si="5"/>
        <v>55.600000000000001</v>
      </c>
      <c r="V97" s="51">
        <f t="shared" si="5"/>
        <v>-0.75</v>
      </c>
      <c r="W97" s="51">
        <f t="shared" si="5"/>
        <v>-1</v>
      </c>
      <c r="X97" s="51">
        <f t="shared" si="5"/>
        <v>-24</v>
      </c>
      <c r="Y97" s="51">
        <f t="shared" si="5"/>
        <v>-24</v>
      </c>
      <c r="Z97" s="51">
        <f t="shared" si="5"/>
        <v>-24</v>
      </c>
      <c r="AA97" s="51">
        <f t="shared" si="5"/>
        <v>-1</v>
      </c>
      <c r="AB97" s="52">
        <f t="shared" si="5"/>
        <v>-1</v>
      </c>
    </row>
    <row r="98" thickBot="1" ht="16.5">
      <c r="A98" s="34"/>
      <c r="B98" s="53">
        <v>46228</v>
      </c>
      <c r="C98" s="58">
        <f>SUMIF(E98:AB98,"&gt;0")</f>
        <v>101.46666667</v>
      </c>
      <c r="D98" s="59">
        <f>SUMIF(E98:AB98,"&lt;0")</f>
        <v>-11</v>
      </c>
      <c r="E98" s="71">
        <f t="shared" si="5"/>
        <v>-1</v>
      </c>
      <c r="F98" s="51">
        <f t="shared" si="5"/>
        <v>-1</v>
      </c>
      <c r="G98" s="51">
        <f t="shared" si="5"/>
        <v>-1</v>
      </c>
      <c r="H98" s="51">
        <f t="shared" si="5"/>
        <v>-1</v>
      </c>
      <c r="I98" s="51">
        <f t="shared" si="5"/>
        <v>-1</v>
      </c>
      <c r="J98" s="51">
        <f t="shared" si="5"/>
        <v>-1</v>
      </c>
      <c r="K98" s="51">
        <f t="shared" si="5"/>
        <v>-1</v>
      </c>
      <c r="L98" s="51">
        <f t="shared" si="5"/>
        <v>-1</v>
      </c>
      <c r="M98" s="51">
        <f t="shared" si="5"/>
        <v>-1</v>
      </c>
      <c r="N98" s="51">
        <f t="shared" si="5"/>
        <v>-1</v>
      </c>
      <c r="O98" s="51">
        <f t="shared" si="5"/>
        <v>-1</v>
      </c>
      <c r="P98" s="51">
        <f t="shared" si="5"/>
        <v>0</v>
      </c>
      <c r="Q98" s="51">
        <f t="shared" si="5"/>
        <v>0</v>
      </c>
      <c r="R98" s="51">
        <f t="shared" si="5"/>
        <v>6</v>
      </c>
      <c r="S98" s="51">
        <f t="shared" si="5"/>
        <v>58.799999999999997</v>
      </c>
      <c r="T98" s="51">
        <f t="shared" si="5"/>
        <v>36.666666669999998</v>
      </c>
      <c r="U98" s="51">
        <f t="shared" si="5"/>
        <v>0</v>
      </c>
      <c r="V98" s="51">
        <f t="shared" si="5"/>
        <v>0</v>
      </c>
      <c r="W98" s="51">
        <f t="shared" si="5"/>
        <v>0</v>
      </c>
      <c r="X98" s="51">
        <f t="shared" si="5"/>
        <v>0</v>
      </c>
      <c r="Y98" s="51">
        <f t="shared" si="5"/>
        <v>0</v>
      </c>
      <c r="Z98" s="51">
        <f t="shared" si="5"/>
        <v>0</v>
      </c>
      <c r="AA98" s="51">
        <f t="shared" si="5"/>
        <v>0</v>
      </c>
      <c r="AB98" s="52">
        <f t="shared" si="5"/>
        <v>0</v>
      </c>
    </row>
    <row r="99" thickBot="1" ht="16.5">
      <c r="A99" s="34"/>
      <c r="B99" s="53">
        <v>46229</v>
      </c>
      <c r="C99" s="58">
        <f>SUMIF(E99:AB99,"&gt;0")</f>
        <v>38</v>
      </c>
      <c r="D99" s="59">
        <f>SUMIF(E99:AB99,"&lt;0")</f>
        <v>-20.100000000000001</v>
      </c>
      <c r="E99" s="71">
        <f t="shared" si="5"/>
        <v>0</v>
      </c>
      <c r="F99" s="51">
        <f t="shared" si="5"/>
        <v>0</v>
      </c>
      <c r="G99" s="51">
        <f t="shared" si="5"/>
        <v>0</v>
      </c>
      <c r="H99" s="51">
        <f t="shared" si="5"/>
        <v>0</v>
      </c>
      <c r="I99" s="51">
        <f t="shared" si="5"/>
        <v>0</v>
      </c>
      <c r="J99" s="51">
        <f t="shared" si="5"/>
        <v>0</v>
      </c>
      <c r="K99" s="51">
        <f t="shared" si="5"/>
        <v>0</v>
      </c>
      <c r="L99" s="51">
        <f t="shared" si="5"/>
        <v>0</v>
      </c>
      <c r="M99" s="51">
        <f t="shared" si="5"/>
        <v>-0.65000000000000002</v>
      </c>
      <c r="N99" s="51">
        <f t="shared" si="5"/>
        <v>-17</v>
      </c>
      <c r="O99" s="51">
        <f t="shared" si="5"/>
        <v>-2.4500000000000011</v>
      </c>
      <c r="P99" s="51">
        <f t="shared" si="5"/>
        <v>0</v>
      </c>
      <c r="Q99" s="51">
        <f t="shared" si="5"/>
        <v>0</v>
      </c>
      <c r="R99" s="51">
        <f t="shared" si="5"/>
        <v>0</v>
      </c>
      <c r="S99" s="51">
        <f t="shared" si="5"/>
        <v>0</v>
      </c>
      <c r="T99" s="51">
        <f t="shared" si="5"/>
        <v>22.800000000000001</v>
      </c>
      <c r="U99" s="51">
        <f t="shared" si="5"/>
        <v>15.199999999999999</v>
      </c>
      <c r="V99" s="51">
        <f t="shared" si="5"/>
        <v>0</v>
      </c>
      <c r="W99" s="51">
        <f t="shared" si="5"/>
        <v>0</v>
      </c>
      <c r="X99" s="51">
        <f t="shared" si="5"/>
        <v>0</v>
      </c>
      <c r="Y99" s="51">
        <f t="shared" si="5"/>
        <v>0</v>
      </c>
      <c r="Z99" s="51">
        <f t="shared" si="5"/>
        <v>0</v>
      </c>
      <c r="AA99" s="51">
        <f t="shared" si="5"/>
        <v>0</v>
      </c>
      <c r="AB99" s="52">
        <f t="shared" si="5"/>
        <v>0</v>
      </c>
    </row>
    <row r="100" thickBot="1" ht="16.5">
      <c r="A100" s="34"/>
      <c r="B100" s="53">
        <v>46230</v>
      </c>
      <c r="C100" s="58">
        <f>SUMIF(E100:AB100,"&gt;0")</f>
        <v>334.64999999000003</v>
      </c>
      <c r="D100" s="59">
        <f>SUMIF(E100:AB100,"&lt;0")</f>
        <v>-25.233333330000001</v>
      </c>
      <c r="E100" s="71">
        <f t="shared" si="5"/>
        <v>0</v>
      </c>
      <c r="F100" s="51">
        <f t="shared" si="5"/>
        <v>9</v>
      </c>
      <c r="G100" s="51">
        <f t="shared" si="5"/>
        <v>15</v>
      </c>
      <c r="H100" s="51">
        <f t="shared" si="5"/>
        <v>0</v>
      </c>
      <c r="I100" s="51">
        <f t="shared" si="5"/>
        <v>0</v>
      </c>
      <c r="J100" s="51">
        <f t="shared" si="5"/>
        <v>0</v>
      </c>
      <c r="K100" s="51">
        <f t="shared" si="5"/>
        <v>0</v>
      </c>
      <c r="L100" s="51">
        <f t="shared" si="5"/>
        <v>0</v>
      </c>
      <c r="M100" s="51">
        <f t="shared" si="5"/>
        <v>24.800000000000001</v>
      </c>
      <c r="N100" s="51">
        <f t="shared" si="5"/>
        <v>108.40000000000001</v>
      </c>
      <c r="O100" s="51">
        <f t="shared" si="5"/>
        <v>83.333333330000002</v>
      </c>
      <c r="P100" s="51">
        <f t="shared" si="5"/>
        <v>20</v>
      </c>
      <c r="Q100" s="51">
        <f t="shared" si="5"/>
        <v>0</v>
      </c>
      <c r="R100" s="51">
        <f t="shared" si="5"/>
        <v>-0.23333333000000001</v>
      </c>
      <c r="S100" s="51">
        <f t="shared" si="5"/>
        <v>21.133333330000003</v>
      </c>
      <c r="T100" s="51">
        <f t="shared" si="5"/>
        <v>48</v>
      </c>
      <c r="U100" s="51">
        <f t="shared" si="5"/>
        <v>4.9833333299999998</v>
      </c>
      <c r="V100" s="51">
        <f t="shared" si="5"/>
        <v>-25</v>
      </c>
      <c r="W100" s="51">
        <f t="shared" si="5"/>
        <v>0</v>
      </c>
      <c r="X100" s="51">
        <f t="shared" si="5"/>
        <v>0</v>
      </c>
      <c r="Y100" s="51">
        <f t="shared" si="5"/>
        <v>0</v>
      </c>
      <c r="Z100" s="51">
        <f t="shared" si="5"/>
        <v>0</v>
      </c>
      <c r="AA100" s="51">
        <f t="shared" si="5"/>
        <v>0</v>
      </c>
      <c r="AB100" s="52">
        <f t="shared" si="5"/>
        <v>0</v>
      </c>
    </row>
    <row r="101" thickBot="1" ht="16.5">
      <c r="A101" s="34"/>
      <c r="B101" s="53">
        <v>46231</v>
      </c>
      <c r="C101" s="58">
        <f>SUMIF(E101:AB101,"&gt;0")</f>
        <v>47.066666659999996</v>
      </c>
      <c r="D101" s="59">
        <f>SUMIF(E101:AB101,"&lt;0")</f>
        <v>-279.01666667000001</v>
      </c>
      <c r="E101" s="71">
        <f t="shared" si="5"/>
        <v>19.333333329999999</v>
      </c>
      <c r="F101" s="51">
        <f t="shared" si="5"/>
        <v>27.733333330000001</v>
      </c>
      <c r="G101" s="51">
        <f t="shared" si="5"/>
        <v>0</v>
      </c>
      <c r="H101" s="51">
        <f t="shared" si="5"/>
        <v>0</v>
      </c>
      <c r="I101" s="51">
        <f t="shared" si="5"/>
        <v>0</v>
      </c>
      <c r="J101" s="51">
        <f t="shared" si="5"/>
        <v>0</v>
      </c>
      <c r="K101" s="51">
        <f t="shared" si="5"/>
        <v>0</v>
      </c>
      <c r="L101" s="51">
        <f t="shared" si="5"/>
        <v>0</v>
      </c>
      <c r="M101" s="51">
        <f t="shared" si="5"/>
        <v>-0.21666667000000001</v>
      </c>
      <c r="N101" s="51">
        <f t="shared" si="5"/>
        <v>-1</v>
      </c>
      <c r="O101" s="51">
        <f t="shared" si="5"/>
        <v>-1</v>
      </c>
      <c r="P101" s="51">
        <f t="shared" si="5"/>
        <v>-1</v>
      </c>
      <c r="Q101" s="51">
        <f t="shared" si="5"/>
        <v>-1</v>
      </c>
      <c r="R101" s="51">
        <f t="shared" si="5"/>
        <v>-1</v>
      </c>
      <c r="S101" s="51">
        <f t="shared" si="5"/>
        <v>-1</v>
      </c>
      <c r="T101" s="51">
        <f t="shared" si="5"/>
        <v>-1</v>
      </c>
      <c r="U101" s="51">
        <f t="shared" si="5"/>
        <v>-1</v>
      </c>
      <c r="V101" s="51">
        <f t="shared" si="5"/>
        <v>-51.333333330000002</v>
      </c>
      <c r="W101" s="51">
        <f t="shared" si="5"/>
        <v>-32.866666670000001</v>
      </c>
      <c r="X101" s="51">
        <f t="shared" si="5"/>
        <v>0</v>
      </c>
      <c r="Y101" s="51">
        <f t="shared" si="5"/>
        <v>-38.600000000000001</v>
      </c>
      <c r="Z101" s="51">
        <f t="shared" si="5"/>
        <v>-34</v>
      </c>
      <c r="AA101" s="51">
        <f t="shared" si="5"/>
        <v>-54</v>
      </c>
      <c r="AB101" s="52">
        <f t="shared" si="5"/>
        <v>-60</v>
      </c>
    </row>
    <row r="102" thickBot="1" ht="16.5">
      <c r="A102" s="34"/>
      <c r="B102" s="53">
        <v>46232</v>
      </c>
      <c r="C102" s="58">
        <f>SUMIF(E102:AB102,"&gt;0")</f>
        <v>301.23333334</v>
      </c>
      <c r="D102" s="59">
        <f>SUMIF(E102:AB102,"&lt;0")</f>
        <v>-80</v>
      </c>
      <c r="E102" s="71">
        <f t="shared" si="5"/>
        <v>-9</v>
      </c>
      <c r="F102" s="51">
        <f t="shared" si="5"/>
        <v>0</v>
      </c>
      <c r="G102" s="51">
        <f t="shared" si="5"/>
        <v>0</v>
      </c>
      <c r="H102" s="51">
        <f t="shared" si="5"/>
        <v>-13.300000000000001</v>
      </c>
      <c r="I102" s="51">
        <f t="shared" si="5"/>
        <v>-21</v>
      </c>
      <c r="J102" s="51">
        <f t="shared" si="5"/>
        <v>-1</v>
      </c>
      <c r="K102" s="51">
        <f t="shared" si="5"/>
        <v>-5.7000000000000002</v>
      </c>
      <c r="L102" s="51">
        <f t="shared" si="5"/>
        <v>-30</v>
      </c>
      <c r="M102" s="51">
        <f t="shared" si="5"/>
        <v>0</v>
      </c>
      <c r="N102" s="51">
        <f t="shared" si="5"/>
        <v>0</v>
      </c>
      <c r="O102" s="51">
        <f t="shared" si="5"/>
        <v>21.666666670000001</v>
      </c>
      <c r="P102" s="51">
        <f t="shared" si="5"/>
        <v>88</v>
      </c>
      <c r="Q102" s="51">
        <f t="shared" si="5"/>
        <v>88</v>
      </c>
      <c r="R102" s="51">
        <f t="shared" si="5"/>
        <v>88</v>
      </c>
      <c r="S102" s="51">
        <f t="shared" si="5"/>
        <v>15.56666667</v>
      </c>
      <c r="T102" s="51">
        <f t="shared" si="5"/>
        <v>0</v>
      </c>
      <c r="U102" s="51">
        <f t="shared" si="5"/>
        <v>0</v>
      </c>
      <c r="V102" s="51">
        <f t="shared" si="5"/>
        <v>0</v>
      </c>
      <c r="W102" s="51">
        <f t="shared" si="5"/>
        <v>0</v>
      </c>
      <c r="X102" s="51">
        <f t="shared" si="5"/>
        <v>0</v>
      </c>
      <c r="Y102" s="51">
        <f t="shared" si="5"/>
        <v>0</v>
      </c>
      <c r="Z102" s="51">
        <f t="shared" si="5"/>
        <v>0</v>
      </c>
      <c r="AA102" s="51">
        <f t="shared" si="5"/>
        <v>0</v>
      </c>
      <c r="AB102" s="52">
        <f t="shared" si="5"/>
        <v>0</v>
      </c>
    </row>
    <row r="103" thickBot="1" ht="16.5">
      <c r="A103" s="34"/>
      <c r="B103" s="53">
        <v>46233</v>
      </c>
      <c r="C103" s="58">
        <f>SUMIF(E103:AB103,"&gt;0")</f>
        <v>84.800000000000011</v>
      </c>
      <c r="D103" s="59">
        <f>SUMIF(E103:AB103,"&lt;0")</f>
        <v>-172.23333332999999</v>
      </c>
      <c r="E103" s="71">
        <f t="shared" si="5"/>
        <v>0</v>
      </c>
      <c r="F103" s="51">
        <f t="shared" si="5"/>
        <v>0</v>
      </c>
      <c r="G103" s="51">
        <f t="shared" si="5"/>
        <v>0</v>
      </c>
      <c r="H103" s="51">
        <f t="shared" si="5"/>
        <v>0</v>
      </c>
      <c r="I103" s="51">
        <f t="shared" si="5"/>
        <v>0</v>
      </c>
      <c r="J103" s="51">
        <f t="shared" si="5"/>
        <v>0</v>
      </c>
      <c r="K103" s="51">
        <f t="shared" si="5"/>
        <v>0</v>
      </c>
      <c r="L103" s="51">
        <f t="shared" si="5"/>
        <v>-8.4000000000000004</v>
      </c>
      <c r="M103" s="51">
        <f t="shared" si="5"/>
        <v>-24</v>
      </c>
      <c r="N103" s="51">
        <f t="shared" si="5"/>
        <v>-1</v>
      </c>
      <c r="O103" s="51">
        <f t="shared" si="5"/>
        <v>-1</v>
      </c>
      <c r="P103" s="51">
        <f t="shared" si="5"/>
        <v>-1</v>
      </c>
      <c r="Q103" s="51">
        <f t="shared" si="5"/>
        <v>-3</v>
      </c>
      <c r="R103" s="51">
        <f t="shared" si="5"/>
        <v>-2.53333333</v>
      </c>
      <c r="S103" s="51">
        <f t="shared" si="5"/>
        <v>0</v>
      </c>
      <c r="T103" s="51">
        <f t="shared" si="5"/>
        <v>0</v>
      </c>
      <c r="U103" s="51">
        <f t="shared" si="5"/>
        <v>-41.700000000000003</v>
      </c>
      <c r="V103" s="51">
        <f t="shared" si="5"/>
        <v>7.2000000000000002</v>
      </c>
      <c r="W103" s="51">
        <f t="shared" si="5"/>
        <v>24</v>
      </c>
      <c r="X103" s="51">
        <f t="shared" si="5"/>
        <v>36</v>
      </c>
      <c r="Y103" s="51">
        <f t="shared" si="5"/>
        <v>17.600000000000001</v>
      </c>
      <c r="Z103" s="51">
        <f t="shared" si="5"/>
        <v>-36</v>
      </c>
      <c r="AA103" s="51">
        <f t="shared" si="5"/>
        <v>-48</v>
      </c>
      <c r="AB103" s="52">
        <f t="shared" si="5"/>
        <v>-5.5999999999999996</v>
      </c>
    </row>
    <row r="104" ht="15.75">
      <c r="A104" s="34"/>
      <c r="B104" s="54">
        <v>46234</v>
      </c>
      <c r="C104" s="73">
        <f>SUMIF(E104:AB104,"&gt;0")</f>
        <v>61.233333339999994</v>
      </c>
      <c r="D104" s="74">
        <f>SUMIF(E104:AB104,"&lt;0")</f>
        <v>-161.48333332999999</v>
      </c>
      <c r="E104" s="75">
        <f t="shared" si="5"/>
        <v>-6.3333333300000003</v>
      </c>
      <c r="F104" s="76">
        <f t="shared" si="5"/>
        <v>-38</v>
      </c>
      <c r="G104" s="76">
        <f t="shared" si="5"/>
        <v>0</v>
      </c>
      <c r="H104" s="76">
        <f t="shared" si="5"/>
        <v>0</v>
      </c>
      <c r="I104" s="76">
        <f t="shared" si="5"/>
        <v>0</v>
      </c>
      <c r="J104" s="76">
        <f t="shared" si="5"/>
        <v>0</v>
      </c>
      <c r="K104" s="76">
        <f t="shared" si="5"/>
        <v>-19</v>
      </c>
      <c r="L104" s="76">
        <f t="shared" si="5"/>
        <v>0</v>
      </c>
      <c r="M104" s="76">
        <f t="shared" si="5"/>
        <v>-0.25</v>
      </c>
      <c r="N104" s="76">
        <f t="shared" si="5"/>
        <v>-1</v>
      </c>
      <c r="O104" s="76">
        <f t="shared" si="5"/>
        <v>-1</v>
      </c>
      <c r="P104" s="76">
        <f t="shared" si="5"/>
        <v>-1</v>
      </c>
      <c r="Q104" s="76">
        <f t="shared" si="5"/>
        <v>-1</v>
      </c>
      <c r="R104" s="76">
        <f t="shared" si="5"/>
        <v>-1</v>
      </c>
      <c r="S104" s="76">
        <f t="shared" si="5"/>
        <v>-1</v>
      </c>
      <c r="T104" s="76">
        <f t="shared" si="5"/>
        <v>-1</v>
      </c>
      <c r="U104" s="76">
        <f t="shared" si="5"/>
        <v>22.533333339999999</v>
      </c>
      <c r="V104" s="76">
        <f t="shared" si="5"/>
        <v>10.800000000000001</v>
      </c>
      <c r="W104" s="76">
        <f t="shared" si="5"/>
        <v>2.3999999999999999</v>
      </c>
      <c r="X104" s="76">
        <f t="shared" si="5"/>
        <v>25.5</v>
      </c>
      <c r="Y104" s="76">
        <f t="shared" si="5"/>
        <v>-29.133333329999999</v>
      </c>
      <c r="Z104" s="76">
        <f t="shared" si="5"/>
        <v>-38</v>
      </c>
      <c r="AA104" s="76">
        <f t="shared" si="5"/>
        <v>-23.766666669999999</v>
      </c>
      <c r="AB104" s="77">
        <f t="shared" si="5"/>
        <v>0</v>
      </c>
    </row>
  </sheetData>
  <mergeCells count="71"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E37:AB37"/>
    <mergeCell ref="C37:D38"/>
    <mergeCell ref="B37:B38"/>
    <mergeCell ref="C39:D39"/>
    <mergeCell ref="C40:D40"/>
    <mergeCell ref="C41:D41"/>
    <mergeCell ref="B2:B3"/>
    <mergeCell ref="C2:D3"/>
    <mergeCell ref="E2:AB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B72:B73"/>
    <mergeCell ref="C72:D73"/>
    <mergeCell ref="E72:AB72"/>
  </mergeCells>
  <pageSetup r:id="rId1" paperSize="9" orientation="portrait"/>
</worksheet>
</file>

<file path=xl/worksheets/sheet6.xml><?xml version="1.0" encoding="utf-8"?>
<worksheet xmlns:r="http://schemas.openxmlformats.org/officeDocument/2006/relationships" xmlns="http://schemas.openxmlformats.org/spreadsheetml/2006/main">
  <sheetViews>
    <sheetView workbookViewId="0">
      <selection activeCell="B4" sqref="B4:B34"/>
    </sheetView>
  </sheetViews>
  <sheetFormatPr defaultRowHeight="15"/>
  <cols>
    <col min="1" max="1" width="5.710938" customWidth="1"/>
    <col min="2" max="2" width="10.71094" customWidth="1"/>
    <col min="4" max="4" width="17" customWidth="1"/>
  </cols>
  <sheetData>
    <row r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thickBot="1" ht="19.5">
      <c r="A2" s="34"/>
      <c r="B2" s="35" t="s">
        <v>37</v>
      </c>
      <c r="C2" s="36" t="s">
        <v>38</v>
      </c>
      <c r="D2" s="37"/>
      <c r="E2" s="38" t="s">
        <v>45</v>
      </c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9"/>
      <c r="AC2" s="34"/>
    </row>
    <row r="3" thickTop="1" thickBot="1" ht="16.5">
      <c r="A3" s="34"/>
      <c r="B3" s="40"/>
      <c r="C3" s="41"/>
      <c r="D3" s="42"/>
      <c r="E3" s="43" t="s">
        <v>3</v>
      </c>
      <c r="F3" s="44" t="s">
        <v>4</v>
      </c>
      <c r="G3" s="44" t="s">
        <v>5</v>
      </c>
      <c r="H3" s="44" t="s">
        <v>6</v>
      </c>
      <c r="I3" s="44" t="s">
        <v>7</v>
      </c>
      <c r="J3" s="44" t="s">
        <v>8</v>
      </c>
      <c r="K3" s="44" t="s">
        <v>9</v>
      </c>
      <c r="L3" s="44" t="s">
        <v>10</v>
      </c>
      <c r="M3" s="44" t="s">
        <v>11</v>
      </c>
      <c r="N3" s="44" t="s">
        <v>12</v>
      </c>
      <c r="O3" s="44" t="s">
        <v>13</v>
      </c>
      <c r="P3" s="44" t="s">
        <v>14</v>
      </c>
      <c r="Q3" s="44" t="s">
        <v>15</v>
      </c>
      <c r="R3" s="44" t="s">
        <v>16</v>
      </c>
      <c r="S3" s="45" t="s">
        <v>17</v>
      </c>
      <c r="T3" s="44" t="s">
        <v>18</v>
      </c>
      <c r="U3" s="44" t="s">
        <v>19</v>
      </c>
      <c r="V3" s="44" t="s">
        <v>20</v>
      </c>
      <c r="W3" s="44" t="s">
        <v>21</v>
      </c>
      <c r="X3" s="44" t="s">
        <v>22</v>
      </c>
      <c r="Y3" s="44" t="s">
        <v>23</v>
      </c>
      <c r="Z3" s="44" t="s">
        <v>24</v>
      </c>
      <c r="AA3" s="44" t="s">
        <v>25</v>
      </c>
      <c r="AB3" s="46" t="s">
        <v>26</v>
      </c>
      <c r="AC3" s="34"/>
    </row>
    <row r="4" ht="17.25">
      <c r="A4" s="34"/>
      <c r="B4" s="47">
        <v>46204</v>
      </c>
      <c r="C4" s="48">
        <f>SUM(E4:AB4)</f>
        <v>734.10900000000004</v>
      </c>
      <c r="D4" s="49"/>
      <c r="E4" s="60">
        <v>25.879000000000001</v>
      </c>
      <c r="F4" s="68">
        <v>11.83</v>
      </c>
      <c r="G4" s="68">
        <v>19.192</v>
      </c>
      <c r="H4" s="68">
        <v>42.835000000000001</v>
      </c>
      <c r="I4" s="68">
        <v>40.375999999999998</v>
      </c>
      <c r="J4" s="68">
        <v>38.502000000000002</v>
      </c>
      <c r="K4" s="68">
        <v>32.755000000000003</v>
      </c>
      <c r="L4" s="68">
        <v>43.593000000000004</v>
      </c>
      <c r="M4" s="68">
        <v>42.445</v>
      </c>
      <c r="N4" s="68">
        <v>59.581000000000003</v>
      </c>
      <c r="O4" s="68">
        <v>58.479999999999997</v>
      </c>
      <c r="P4" s="68">
        <v>27.937000000000001</v>
      </c>
      <c r="Q4" s="68">
        <v>-105.23099999999999</v>
      </c>
      <c r="R4" s="69">
        <v>-137.529</v>
      </c>
      <c r="S4" s="70">
        <v>4.2999999999999998</v>
      </c>
      <c r="T4" s="51">
        <v>32.368000000000002</v>
      </c>
      <c r="U4" s="51">
        <v>-14.1</v>
      </c>
      <c r="V4" s="51">
        <v>5.6859999999999999</v>
      </c>
      <c r="W4" s="51">
        <v>98.638000000000005</v>
      </c>
      <c r="X4" s="51">
        <v>114.56</v>
      </c>
      <c r="Y4" s="51">
        <v>95.063999999999993</v>
      </c>
      <c r="Z4" s="51">
        <v>87.531000000000006</v>
      </c>
      <c r="AA4" s="51">
        <v>58.503</v>
      </c>
      <c r="AB4" s="52">
        <v>50.914000000000001</v>
      </c>
      <c r="AC4" s="34"/>
    </row>
    <row r="5" ht="16.5">
      <c r="A5" s="34"/>
      <c r="B5" s="53">
        <v>46205</v>
      </c>
      <c r="C5" s="48">
        <f>SUM(E5:AB5)</f>
        <v>1602.5480000000002</v>
      </c>
      <c r="D5" s="49"/>
      <c r="E5" s="71">
        <v>6.7160000000000002</v>
      </c>
      <c r="F5" s="51">
        <v>11.423</v>
      </c>
      <c r="G5" s="51">
        <v>52.43</v>
      </c>
      <c r="H5" s="51">
        <v>56.43</v>
      </c>
      <c r="I5" s="51">
        <v>61.179000000000002</v>
      </c>
      <c r="J5" s="51">
        <v>51.384999999999998</v>
      </c>
      <c r="K5" s="51">
        <v>54.966999999999999</v>
      </c>
      <c r="L5" s="51">
        <v>41.584000000000003</v>
      </c>
      <c r="M5" s="51">
        <v>111</v>
      </c>
      <c r="N5" s="51">
        <v>134.97</v>
      </c>
      <c r="O5" s="51">
        <v>156.875</v>
      </c>
      <c r="P5" s="51">
        <v>210.773</v>
      </c>
      <c r="Q5" s="51">
        <v>192.96600000000001</v>
      </c>
      <c r="R5" s="51">
        <v>136.61699999999999</v>
      </c>
      <c r="S5" s="51">
        <v>143.53700000000001</v>
      </c>
      <c r="T5" s="51">
        <v>135.01400000000001</v>
      </c>
      <c r="U5" s="51">
        <v>49.981000000000002</v>
      </c>
      <c r="V5" s="51">
        <v>-3.3580000000000001</v>
      </c>
      <c r="W5" s="51">
        <v>-7.6609999999999996</v>
      </c>
      <c r="X5" s="51">
        <v>-0.39900000000000002</v>
      </c>
      <c r="Y5" s="51">
        <v>-0.78900000000000003</v>
      </c>
      <c r="Z5" s="51">
        <v>3.863</v>
      </c>
      <c r="AA5" s="51">
        <v>-0.94399999999999995</v>
      </c>
      <c r="AB5" s="52">
        <v>3.9889999999999999</v>
      </c>
      <c r="AC5" s="34"/>
    </row>
    <row r="6" ht="16.5">
      <c r="A6" s="34"/>
      <c r="B6" s="53">
        <v>46206</v>
      </c>
      <c r="C6" s="48">
        <f>SUM(E6:AB6)</f>
        <v>605.05299999999988</v>
      </c>
      <c r="D6" s="49"/>
      <c r="E6" s="71">
        <v>11.887</v>
      </c>
      <c r="F6" s="51">
        <v>5.9459999999999997</v>
      </c>
      <c r="G6" s="51">
        <v>17.446000000000002</v>
      </c>
      <c r="H6" s="51">
        <v>29.059000000000001</v>
      </c>
      <c r="I6" s="51">
        <v>11.577</v>
      </c>
      <c r="J6" s="51">
        <v>8.2919999999999998</v>
      </c>
      <c r="K6" s="51">
        <v>7.2729999999999997</v>
      </c>
      <c r="L6" s="51">
        <v>17.452999999999999</v>
      </c>
      <c r="M6" s="51">
        <v>23.434000000000001</v>
      </c>
      <c r="N6" s="51">
        <v>56.780999999999999</v>
      </c>
      <c r="O6" s="51">
        <v>29.585999999999999</v>
      </c>
      <c r="P6" s="51">
        <v>-1.917</v>
      </c>
      <c r="Q6" s="51">
        <v>8.3930000000000007</v>
      </c>
      <c r="R6" s="51">
        <v>20.702999999999999</v>
      </c>
      <c r="S6" s="51">
        <v>18.568999999999999</v>
      </c>
      <c r="T6" s="51">
        <v>114.10899999999999</v>
      </c>
      <c r="U6" s="51">
        <v>140.05699999999999</v>
      </c>
      <c r="V6" s="51">
        <v>56.024999999999999</v>
      </c>
      <c r="W6" s="51">
        <v>12.76</v>
      </c>
      <c r="X6" s="51">
        <v>-3.3090000000000002</v>
      </c>
      <c r="Y6" s="51">
        <v>-1.879</v>
      </c>
      <c r="Z6" s="51">
        <v>0.66700000000000004</v>
      </c>
      <c r="AA6" s="51">
        <v>18.239999999999998</v>
      </c>
      <c r="AB6" s="52">
        <v>3.9009999999999998</v>
      </c>
      <c r="AC6" s="34"/>
    </row>
    <row r="7" ht="16.5">
      <c r="A7" s="34"/>
      <c r="B7" s="53">
        <v>46207</v>
      </c>
      <c r="C7" s="48">
        <f>SUM(E7:AB7)</f>
        <v>233.64400000000003</v>
      </c>
      <c r="D7" s="49"/>
      <c r="E7" s="71">
        <v>4.2030000000000003</v>
      </c>
      <c r="F7" s="51">
        <v>12.474</v>
      </c>
      <c r="G7" s="51">
        <v>3.6400000000000001</v>
      </c>
      <c r="H7" s="51">
        <v>3.5430000000000001</v>
      </c>
      <c r="I7" s="51">
        <v>19.542000000000002</v>
      </c>
      <c r="J7" s="51">
        <v>25.356000000000002</v>
      </c>
      <c r="K7" s="51">
        <v>47.753</v>
      </c>
      <c r="L7" s="51">
        <v>17.806000000000001</v>
      </c>
      <c r="M7" s="51">
        <v>24.228000000000002</v>
      </c>
      <c r="N7" s="51">
        <v>4.0910000000000002</v>
      </c>
      <c r="O7" s="51">
        <v>-0.30099999999999999</v>
      </c>
      <c r="P7" s="51">
        <v>1.419</v>
      </c>
      <c r="Q7" s="51">
        <v>1.9770000000000001</v>
      </c>
      <c r="R7" s="51">
        <v>10.529</v>
      </c>
      <c r="S7" s="51">
        <v>16.213999999999999</v>
      </c>
      <c r="T7" s="51">
        <v>-7.0949999999999998</v>
      </c>
      <c r="U7" s="51">
        <v>3.2069999999999999</v>
      </c>
      <c r="V7" s="51">
        <v>-6.1120000000000001</v>
      </c>
      <c r="W7" s="51">
        <v>10.992000000000001</v>
      </c>
      <c r="X7" s="51">
        <v>22.544</v>
      </c>
      <c r="Y7" s="51">
        <v>2.516</v>
      </c>
      <c r="Z7" s="51">
        <v>5.0039999999999996</v>
      </c>
      <c r="AA7" s="51">
        <v>2.0640000000000001</v>
      </c>
      <c r="AB7" s="52">
        <v>8.0500000000000007</v>
      </c>
      <c r="AC7" s="34"/>
    </row>
    <row r="8" ht="16.5">
      <c r="A8" s="34"/>
      <c r="B8" s="53">
        <v>46208</v>
      </c>
      <c r="C8" s="48">
        <f>SUM(E8:AB8)</f>
        <v>641.86799999999982</v>
      </c>
      <c r="D8" s="49"/>
      <c r="E8" s="71">
        <v>21.260000000000002</v>
      </c>
      <c r="F8" s="51">
        <v>36.820999999999998</v>
      </c>
      <c r="G8" s="51">
        <v>26.192</v>
      </c>
      <c r="H8" s="51">
        <v>41.755000000000003</v>
      </c>
      <c r="I8" s="72">
        <v>29.954000000000001</v>
      </c>
      <c r="J8" s="51">
        <v>27.004999999999999</v>
      </c>
      <c r="K8" s="51">
        <v>54.966000000000001</v>
      </c>
      <c r="L8" s="51">
        <v>53.009999999999998</v>
      </c>
      <c r="M8" s="51">
        <v>44.923000000000002</v>
      </c>
      <c r="N8" s="51">
        <v>65.695999999999998</v>
      </c>
      <c r="O8" s="51">
        <v>81.712000000000003</v>
      </c>
      <c r="P8" s="51">
        <v>74.192999999999998</v>
      </c>
      <c r="Q8" s="51">
        <v>29.960000000000001</v>
      </c>
      <c r="R8" s="51">
        <v>30.062999999999999</v>
      </c>
      <c r="S8" s="51">
        <v>15.375999999999999</v>
      </c>
      <c r="T8" s="51">
        <v>1.6200000000000001</v>
      </c>
      <c r="U8" s="51">
        <v>11.742000000000001</v>
      </c>
      <c r="V8" s="51">
        <v>-12.859999999999999</v>
      </c>
      <c r="W8" s="51">
        <v>-10.507999999999999</v>
      </c>
      <c r="X8" s="51">
        <v>2.9199999999999999</v>
      </c>
      <c r="Y8" s="51">
        <v>1.264</v>
      </c>
      <c r="Z8" s="51">
        <v>3.476</v>
      </c>
      <c r="AA8" s="51">
        <v>4.4569999999999999</v>
      </c>
      <c r="AB8" s="52">
        <v>6.8710000000000004</v>
      </c>
      <c r="AC8" s="34"/>
    </row>
    <row r="9" ht="16.5">
      <c r="A9" s="34"/>
      <c r="B9" s="53">
        <v>46209</v>
      </c>
      <c r="C9" s="48">
        <f>SUM(E9:AB9)</f>
        <v>-33.940000000000005</v>
      </c>
      <c r="D9" s="49"/>
      <c r="E9" s="71">
        <v>-3.5289999999999999</v>
      </c>
      <c r="F9" s="51">
        <v>5.0410000000000004</v>
      </c>
      <c r="G9" s="51">
        <v>5.4800000000000004</v>
      </c>
      <c r="H9" s="51">
        <v>4.681</v>
      </c>
      <c r="I9" s="51">
        <v>3.9399999999999999</v>
      </c>
      <c r="J9" s="51">
        <v>4.4630000000000001</v>
      </c>
      <c r="K9" s="51">
        <v>-8.9440000000000008</v>
      </c>
      <c r="L9" s="51">
        <v>11.619999999999999</v>
      </c>
      <c r="M9" s="51">
        <v>7.782</v>
      </c>
      <c r="N9" s="51">
        <v>18.100999999999999</v>
      </c>
      <c r="O9" s="51">
        <v>-1.135</v>
      </c>
      <c r="P9" s="51">
        <v>-4.9400000000000004</v>
      </c>
      <c r="Q9" s="51">
        <v>-26.408000000000001</v>
      </c>
      <c r="R9" s="51">
        <v>-31.878</v>
      </c>
      <c r="S9" s="51">
        <v>18.527999999999999</v>
      </c>
      <c r="T9" s="51">
        <v>-32.362000000000002</v>
      </c>
      <c r="U9" s="51">
        <v>-2.5790000000000002</v>
      </c>
      <c r="V9" s="51">
        <v>-3.7069999999999999</v>
      </c>
      <c r="W9" s="51">
        <v>-27.573</v>
      </c>
      <c r="X9" s="51">
        <v>2.754</v>
      </c>
      <c r="Y9" s="51">
        <v>0.56000000000000005</v>
      </c>
      <c r="Z9" s="51">
        <v>8.2729999999999997</v>
      </c>
      <c r="AA9" s="51">
        <v>9.1270000000000007</v>
      </c>
      <c r="AB9" s="52">
        <v>8.7650000000000006</v>
      </c>
      <c r="AC9" s="34"/>
    </row>
    <row r="10" ht="16.5">
      <c r="A10" s="34"/>
      <c r="B10" s="53">
        <v>46210</v>
      </c>
      <c r="C10" s="48">
        <f>SUM(E10:AB10)</f>
        <v>-129.79800000000003</v>
      </c>
      <c r="D10" s="49"/>
      <c r="E10" s="71">
        <v>1.248</v>
      </c>
      <c r="F10" s="51">
        <v>4.2720000000000002</v>
      </c>
      <c r="G10" s="51">
        <v>5.4320000000000004</v>
      </c>
      <c r="H10" s="51">
        <v>-13.833</v>
      </c>
      <c r="I10" s="51">
        <v>-4.7149999999999999</v>
      </c>
      <c r="J10" s="51">
        <v>11.612</v>
      </c>
      <c r="K10" s="51">
        <v>3.0710000000000002</v>
      </c>
      <c r="L10" s="51">
        <v>6.2510000000000003</v>
      </c>
      <c r="M10" s="51">
        <v>12.56</v>
      </c>
      <c r="N10" s="51">
        <v>-7.8650000000000002</v>
      </c>
      <c r="O10" s="51">
        <v>5.0679999999999996</v>
      </c>
      <c r="P10" s="51">
        <v>1.4810000000000001</v>
      </c>
      <c r="Q10" s="51">
        <v>-11.760999999999999</v>
      </c>
      <c r="R10" s="51">
        <v>4.181</v>
      </c>
      <c r="S10" s="51">
        <v>0.67000000000000004</v>
      </c>
      <c r="T10" s="51">
        <v>-41.435000000000002</v>
      </c>
      <c r="U10" s="51">
        <v>-57.151000000000003</v>
      </c>
      <c r="V10" s="51">
        <v>-33.438000000000002</v>
      </c>
      <c r="W10" s="51">
        <v>-13.765000000000001</v>
      </c>
      <c r="X10" s="51">
        <v>-2.5670000000000002</v>
      </c>
      <c r="Y10" s="51">
        <v>-3.153</v>
      </c>
      <c r="Z10" s="51">
        <v>2.2389999999999999</v>
      </c>
      <c r="AA10" s="51">
        <v>-3.5379999999999998</v>
      </c>
      <c r="AB10" s="52">
        <v>5.3380000000000001</v>
      </c>
      <c r="AC10" s="34"/>
    </row>
    <row r="11" ht="16.5">
      <c r="A11" s="34"/>
      <c r="B11" s="53">
        <v>46211</v>
      </c>
      <c r="C11" s="48">
        <f>SUM(E11:AB11)</f>
        <v>-49.951000000000001</v>
      </c>
      <c r="D11" s="49"/>
      <c r="E11" s="71">
        <v>6.7439999999999998</v>
      </c>
      <c r="F11" s="51">
        <v>2.6099999999999999</v>
      </c>
      <c r="G11" s="51">
        <v>1.022</v>
      </c>
      <c r="H11" s="51">
        <v>0.76000000000000001</v>
      </c>
      <c r="I11" s="51">
        <v>0.44800000000000001</v>
      </c>
      <c r="J11" s="51">
        <v>3.0819999999999999</v>
      </c>
      <c r="K11" s="51">
        <v>6.8410000000000002</v>
      </c>
      <c r="L11" s="51">
        <v>18.754000000000001</v>
      </c>
      <c r="M11" s="51">
        <v>20.986000000000001</v>
      </c>
      <c r="N11" s="51">
        <v>14.045</v>
      </c>
      <c r="O11" s="51">
        <v>6.0300000000000002</v>
      </c>
      <c r="P11" s="51">
        <v>6.8019999999999996</v>
      </c>
      <c r="Q11" s="51">
        <v>3.3300000000000001</v>
      </c>
      <c r="R11" s="51">
        <v>8.9380000000000006</v>
      </c>
      <c r="S11" s="51">
        <v>-16.908999999999999</v>
      </c>
      <c r="T11" s="51">
        <v>-104.161</v>
      </c>
      <c r="U11" s="51">
        <v>-28.811</v>
      </c>
      <c r="V11" s="51">
        <v>-18.452999999999999</v>
      </c>
      <c r="W11" s="51">
        <v>-20.763000000000002</v>
      </c>
      <c r="X11" s="51">
        <v>3.8399999999999999</v>
      </c>
      <c r="Y11" s="51">
        <v>18.417000000000002</v>
      </c>
      <c r="Z11" s="51">
        <v>19.260999999999999</v>
      </c>
      <c r="AA11" s="51">
        <v>1.004</v>
      </c>
      <c r="AB11" s="52">
        <v>-3.7679999999999998</v>
      </c>
      <c r="AC11" s="34"/>
    </row>
    <row r="12" ht="16.5">
      <c r="A12" s="34"/>
      <c r="B12" s="53">
        <v>46212</v>
      </c>
      <c r="C12" s="48">
        <f>SUM(E12:AB12)</f>
        <v>1030.5309999999999</v>
      </c>
      <c r="D12" s="49"/>
      <c r="E12" s="71">
        <v>6.9820000000000002</v>
      </c>
      <c r="F12" s="51">
        <v>-0.91400000000000003</v>
      </c>
      <c r="G12" s="51">
        <v>18.984000000000002</v>
      </c>
      <c r="H12" s="51">
        <v>3.444</v>
      </c>
      <c r="I12" s="51">
        <v>6.1189999999999998</v>
      </c>
      <c r="J12" s="51">
        <v>52.664000000000001</v>
      </c>
      <c r="K12" s="51">
        <v>31.827999999999999</v>
      </c>
      <c r="L12" s="51">
        <v>42.411000000000001</v>
      </c>
      <c r="M12" s="51">
        <v>92.448999999999998</v>
      </c>
      <c r="N12" s="51">
        <v>100.905</v>
      </c>
      <c r="O12" s="51">
        <v>88.513000000000005</v>
      </c>
      <c r="P12" s="51">
        <v>50.078000000000003</v>
      </c>
      <c r="Q12" s="51">
        <v>103.04900000000001</v>
      </c>
      <c r="R12" s="51">
        <v>107.64700000000001</v>
      </c>
      <c r="S12" s="51">
        <v>122.84099999999999</v>
      </c>
      <c r="T12" s="51">
        <v>131.83199999999999</v>
      </c>
      <c r="U12" s="51">
        <v>52.683</v>
      </c>
      <c r="V12" s="51">
        <v>14.042999999999999</v>
      </c>
      <c r="W12" s="51">
        <v>-8.4960000000000004</v>
      </c>
      <c r="X12" s="51">
        <v>-10.561</v>
      </c>
      <c r="Y12" s="51">
        <v>-10.132</v>
      </c>
      <c r="Z12" s="51">
        <v>8.9390000000000001</v>
      </c>
      <c r="AA12" s="51">
        <v>17.789999999999999</v>
      </c>
      <c r="AB12" s="52">
        <v>7.4329999999999998</v>
      </c>
      <c r="AC12" s="34"/>
    </row>
    <row r="13" ht="16.5">
      <c r="A13" s="34"/>
      <c r="B13" s="53">
        <v>46213</v>
      </c>
      <c r="C13" s="48">
        <f>SUM(E13:AB13)</f>
        <v>1228.326</v>
      </c>
      <c r="D13" s="49"/>
      <c r="E13" s="71">
        <v>2.7610000000000001</v>
      </c>
      <c r="F13" s="51">
        <v>30.315999999999999</v>
      </c>
      <c r="G13" s="51">
        <v>39.694000000000003</v>
      </c>
      <c r="H13" s="51">
        <v>19.672999999999998</v>
      </c>
      <c r="I13" s="51">
        <v>18.003</v>
      </c>
      <c r="J13" s="51">
        <v>12.189</v>
      </c>
      <c r="K13" s="51">
        <v>32.661999999999999</v>
      </c>
      <c r="L13" s="51">
        <v>51.015999999999998</v>
      </c>
      <c r="M13" s="51">
        <v>41.262999999999998</v>
      </c>
      <c r="N13" s="51">
        <v>43.261000000000003</v>
      </c>
      <c r="O13" s="51">
        <v>64.700999999999993</v>
      </c>
      <c r="P13" s="51">
        <v>85.343000000000004</v>
      </c>
      <c r="Q13" s="51">
        <v>122.288</v>
      </c>
      <c r="R13" s="51">
        <v>148.94</v>
      </c>
      <c r="S13" s="51">
        <v>176.785</v>
      </c>
      <c r="T13" s="51">
        <v>173.84700000000001</v>
      </c>
      <c r="U13" s="51">
        <v>109.358</v>
      </c>
      <c r="V13" s="51">
        <v>77.111000000000004</v>
      </c>
      <c r="W13" s="51">
        <v>-2.7040000000000002</v>
      </c>
      <c r="X13" s="51">
        <v>-7.6239999999999997</v>
      </c>
      <c r="Y13" s="51">
        <v>-16.789999999999999</v>
      </c>
      <c r="Z13" s="51">
        <v>0.78800000000000003</v>
      </c>
      <c r="AA13" s="51">
        <v>1.05</v>
      </c>
      <c r="AB13" s="52">
        <v>4.3949999999999996</v>
      </c>
      <c r="AC13" s="34"/>
    </row>
    <row r="14" ht="16.5">
      <c r="A14" s="34"/>
      <c r="B14" s="53">
        <v>46214</v>
      </c>
      <c r="C14" s="48">
        <f>SUM(E14:AB14)</f>
        <v>219.85700000000003</v>
      </c>
      <c r="D14" s="49"/>
      <c r="E14" s="71">
        <v>-0.97399999999999998</v>
      </c>
      <c r="F14" s="51">
        <v>-0.623</v>
      </c>
      <c r="G14" s="51">
        <v>8.1690000000000005</v>
      </c>
      <c r="H14" s="51">
        <v>5.359</v>
      </c>
      <c r="I14" s="51">
        <v>11.609</v>
      </c>
      <c r="J14" s="51">
        <v>13.513</v>
      </c>
      <c r="K14" s="51">
        <v>30.812999999999999</v>
      </c>
      <c r="L14" s="51">
        <v>44.021000000000001</v>
      </c>
      <c r="M14" s="51">
        <v>38.106999999999999</v>
      </c>
      <c r="N14" s="51">
        <v>47.517000000000003</v>
      </c>
      <c r="O14" s="51">
        <v>32.743000000000002</v>
      </c>
      <c r="P14" s="51">
        <v>34.384999999999998</v>
      </c>
      <c r="Q14" s="51">
        <v>27.960999999999999</v>
      </c>
      <c r="R14" s="51">
        <v>3.2090000000000001</v>
      </c>
      <c r="S14" s="51">
        <v>5.9000000000000004</v>
      </c>
      <c r="T14" s="51">
        <v>20.437999999999999</v>
      </c>
      <c r="U14" s="51">
        <v>0.5</v>
      </c>
      <c r="V14" s="51">
        <v>-29.015000000000001</v>
      </c>
      <c r="W14" s="51">
        <v>-25.803000000000001</v>
      </c>
      <c r="X14" s="51">
        <v>-3.0609999999999999</v>
      </c>
      <c r="Y14" s="51">
        <v>-14.977</v>
      </c>
      <c r="Z14" s="51">
        <v>-3.7170000000000001</v>
      </c>
      <c r="AA14" s="51">
        <v>-15.249000000000001</v>
      </c>
      <c r="AB14" s="52">
        <v>-10.968</v>
      </c>
      <c r="AC14" s="34"/>
    </row>
    <row r="15" ht="16.5">
      <c r="A15" s="34"/>
      <c r="B15" s="53">
        <v>46215</v>
      </c>
      <c r="C15" s="48">
        <f>SUM(E15:AB15)</f>
        <v>34.884</v>
      </c>
      <c r="D15" s="49"/>
      <c r="E15" s="71">
        <v>-1.742</v>
      </c>
      <c r="F15" s="51">
        <v>-28.117999999999999</v>
      </c>
      <c r="G15" s="51">
        <v>-7.3170000000000002</v>
      </c>
      <c r="H15" s="51">
        <v>-6.0270000000000001</v>
      </c>
      <c r="I15" s="51">
        <v>-8.2270000000000003</v>
      </c>
      <c r="J15" s="51">
        <v>-4.819</v>
      </c>
      <c r="K15" s="51">
        <v>2.1760000000000002</v>
      </c>
      <c r="L15" s="51">
        <v>25.689</v>
      </c>
      <c r="M15" s="51">
        <v>26.677</v>
      </c>
      <c r="N15" s="51">
        <v>26.23</v>
      </c>
      <c r="O15" s="51">
        <v>8.7309999999999999</v>
      </c>
      <c r="P15" s="51">
        <v>-22.785</v>
      </c>
      <c r="Q15" s="51">
        <v>-12.598000000000001</v>
      </c>
      <c r="R15" s="51">
        <v>28.425000000000001</v>
      </c>
      <c r="S15" s="51">
        <v>-16.207999999999998</v>
      </c>
      <c r="T15" s="51">
        <v>-11.407</v>
      </c>
      <c r="U15" s="51">
        <v>2.1030000000000002</v>
      </c>
      <c r="V15" s="51">
        <v>39.886000000000003</v>
      </c>
      <c r="W15" s="51">
        <v>-4.7309999999999999</v>
      </c>
      <c r="X15" s="51">
        <v>-1.9590000000000001</v>
      </c>
      <c r="Y15" s="51">
        <v>-1.333</v>
      </c>
      <c r="Z15" s="51">
        <v>-0.55100000000000005</v>
      </c>
      <c r="AA15" s="51">
        <v>-0.437</v>
      </c>
      <c r="AB15" s="52">
        <v>3.226</v>
      </c>
      <c r="AC15" s="34"/>
    </row>
    <row r="16" ht="16.5">
      <c r="A16" s="34"/>
      <c r="B16" s="53">
        <v>46216</v>
      </c>
      <c r="C16" s="48">
        <f>SUM(E16:AB16)</f>
        <v>215.20300000000003</v>
      </c>
      <c r="D16" s="49"/>
      <c r="E16" s="71">
        <v>7.6799999999999997</v>
      </c>
      <c r="F16" s="51">
        <v>29.486000000000001</v>
      </c>
      <c r="G16" s="51">
        <v>33.338999999999999</v>
      </c>
      <c r="H16" s="51">
        <v>29.158999999999999</v>
      </c>
      <c r="I16" s="51">
        <v>26.478999999999999</v>
      </c>
      <c r="J16" s="51">
        <v>34.912999999999997</v>
      </c>
      <c r="K16" s="51">
        <v>14.957000000000001</v>
      </c>
      <c r="L16" s="51">
        <v>29.797000000000001</v>
      </c>
      <c r="M16" s="51">
        <v>20.395</v>
      </c>
      <c r="N16" s="51">
        <v>8.3320000000000007</v>
      </c>
      <c r="O16" s="51">
        <v>2.1869999999999998</v>
      </c>
      <c r="P16" s="51">
        <v>-26.378</v>
      </c>
      <c r="Q16" s="51">
        <v>-0.56499999999999995</v>
      </c>
      <c r="R16" s="51">
        <v>16.956</v>
      </c>
      <c r="S16" s="51">
        <v>23.532</v>
      </c>
      <c r="T16" s="51">
        <v>-2.7530000000000001</v>
      </c>
      <c r="U16" s="51">
        <v>-25.779</v>
      </c>
      <c r="V16" s="51">
        <v>-6.9489999999999998</v>
      </c>
      <c r="W16" s="51">
        <v>-1.4239999999999999</v>
      </c>
      <c r="X16" s="51">
        <v>-4.1239999999999997</v>
      </c>
      <c r="Y16" s="51">
        <v>-2.5209999999999999</v>
      </c>
      <c r="Z16" s="51">
        <v>5.6900000000000004</v>
      </c>
      <c r="AA16" s="51">
        <v>1.3660000000000001</v>
      </c>
      <c r="AB16" s="52">
        <v>1.4279999999999999</v>
      </c>
      <c r="AC16" s="34"/>
    </row>
    <row r="17" ht="16.5">
      <c r="A17" s="34"/>
      <c r="B17" s="53">
        <v>46217</v>
      </c>
      <c r="C17" s="48">
        <f>SUM(E17:AB17)</f>
        <v>-0.98399999999999466</v>
      </c>
      <c r="D17" s="49"/>
      <c r="E17" s="50">
        <v>1.1359999999999999</v>
      </c>
      <c r="F17" s="51">
        <v>-6.4240000000000004</v>
      </c>
      <c r="G17" s="51">
        <v>8.1880000000000006</v>
      </c>
      <c r="H17" s="51">
        <v>2.677</v>
      </c>
      <c r="I17" s="51">
        <v>-6.4139999999999997</v>
      </c>
      <c r="J17" s="51">
        <v>2.5499999999999998</v>
      </c>
      <c r="K17" s="51">
        <v>9.2699999999999996</v>
      </c>
      <c r="L17" s="51">
        <v>27.893000000000001</v>
      </c>
      <c r="M17" s="51">
        <v>12.465</v>
      </c>
      <c r="N17" s="51">
        <v>10.734</v>
      </c>
      <c r="O17" s="51">
        <v>10.026999999999999</v>
      </c>
      <c r="P17" s="51">
        <v>15.198</v>
      </c>
      <c r="Q17" s="51">
        <v>13.67</v>
      </c>
      <c r="R17" s="51">
        <v>4.0789999999999997</v>
      </c>
      <c r="S17" s="51">
        <v>3.2080000000000002</v>
      </c>
      <c r="T17" s="51">
        <v>-4.7640000000000002</v>
      </c>
      <c r="U17" s="51">
        <v>-21.501000000000001</v>
      </c>
      <c r="V17" s="51">
        <v>-26.759</v>
      </c>
      <c r="W17" s="51">
        <v>-33.911999999999999</v>
      </c>
      <c r="X17" s="51">
        <v>-6.9829999999999997</v>
      </c>
      <c r="Y17" s="51">
        <v>-10.196999999999999</v>
      </c>
      <c r="Z17" s="51">
        <v>-15.268000000000001</v>
      </c>
      <c r="AA17" s="51">
        <v>-8.2390000000000008</v>
      </c>
      <c r="AB17" s="52">
        <v>18.382000000000001</v>
      </c>
      <c r="AC17" s="34"/>
    </row>
    <row r="18" ht="16.5">
      <c r="A18" s="34"/>
      <c r="B18" s="53">
        <v>46218</v>
      </c>
      <c r="C18" s="48">
        <f>SUM(E18:AB18)</f>
        <v>-258.77500000000003</v>
      </c>
      <c r="D18" s="49"/>
      <c r="E18" s="71">
        <v>12.086</v>
      </c>
      <c r="F18" s="51">
        <v>2.0550000000000002</v>
      </c>
      <c r="G18" s="51">
        <v>-4.4020000000000001</v>
      </c>
      <c r="H18" s="51">
        <v>-4.9370000000000003</v>
      </c>
      <c r="I18" s="51">
        <v>-6.9500000000000002</v>
      </c>
      <c r="J18" s="51">
        <v>15.468</v>
      </c>
      <c r="K18" s="51">
        <v>2.8239999999999998</v>
      </c>
      <c r="L18" s="51">
        <v>9.6829999999999998</v>
      </c>
      <c r="M18" s="51">
        <v>-5.4429999999999996</v>
      </c>
      <c r="N18" s="51">
        <v>24.425999999999998</v>
      </c>
      <c r="O18" s="51">
        <v>-5.7789999999999999</v>
      </c>
      <c r="P18" s="51">
        <v>-2.2650000000000001</v>
      </c>
      <c r="Q18" s="51">
        <v>-17.472000000000001</v>
      </c>
      <c r="R18" s="51">
        <v>-36.652999999999999</v>
      </c>
      <c r="S18" s="51">
        <v>-69.566000000000003</v>
      </c>
      <c r="T18" s="51">
        <v>-57.222000000000001</v>
      </c>
      <c r="U18" s="51">
        <v>-55.073999999999998</v>
      </c>
      <c r="V18" s="51">
        <v>-25.545000000000002</v>
      </c>
      <c r="W18" s="51">
        <v>0.98799999999999999</v>
      </c>
      <c r="X18" s="51">
        <v>-1.21</v>
      </c>
      <c r="Y18" s="51">
        <v>-21.619</v>
      </c>
      <c r="Z18" s="51">
        <v>8.3989999999999991</v>
      </c>
      <c r="AA18" s="51">
        <v>-9.5890000000000004</v>
      </c>
      <c r="AB18" s="52">
        <v>-10.978</v>
      </c>
      <c r="AC18" s="34"/>
    </row>
    <row r="19" ht="16.5">
      <c r="A19" s="34"/>
      <c r="B19" s="53">
        <v>46219</v>
      </c>
      <c r="C19" s="48">
        <f>SUM(E19:AB19)</f>
        <v>-200.63</v>
      </c>
      <c r="D19" s="49"/>
      <c r="E19" s="71">
        <v>4.3330000000000002</v>
      </c>
      <c r="F19" s="51">
        <v>6.0439999999999996</v>
      </c>
      <c r="G19" s="51">
        <v>-0.873</v>
      </c>
      <c r="H19" s="51">
        <v>1.1950000000000001</v>
      </c>
      <c r="I19" s="51">
        <v>1.6000000000000001</v>
      </c>
      <c r="J19" s="51">
        <v>-6.258</v>
      </c>
      <c r="K19" s="51">
        <v>6.8070000000000004</v>
      </c>
      <c r="L19" s="51">
        <v>9.9000000000000004</v>
      </c>
      <c r="M19" s="51">
        <v>-12.042</v>
      </c>
      <c r="N19" s="51">
        <v>5.3490000000000002</v>
      </c>
      <c r="O19" s="51">
        <v>1.131</v>
      </c>
      <c r="P19" s="51">
        <v>-1.905</v>
      </c>
      <c r="Q19" s="51">
        <v>-22.161000000000001</v>
      </c>
      <c r="R19" s="51">
        <v>-52.808999999999997</v>
      </c>
      <c r="S19" s="51">
        <v>-26.754000000000001</v>
      </c>
      <c r="T19" s="51">
        <v>-19.449999999999999</v>
      </c>
      <c r="U19" s="51">
        <v>-39.450000000000003</v>
      </c>
      <c r="V19" s="51">
        <v>-48.764000000000003</v>
      </c>
      <c r="W19" s="51">
        <v>-17.315999999999999</v>
      </c>
      <c r="X19" s="51">
        <v>0.48299999999999998</v>
      </c>
      <c r="Y19" s="51">
        <v>3.0680000000000001</v>
      </c>
      <c r="Z19" s="51">
        <v>4.0199999999999996</v>
      </c>
      <c r="AA19" s="51">
        <v>9.0559999999999992</v>
      </c>
      <c r="AB19" s="52">
        <v>-5.8339999999999996</v>
      </c>
      <c r="AC19" s="34"/>
    </row>
    <row r="20" ht="16.5">
      <c r="A20" s="34"/>
      <c r="B20" s="53">
        <v>46220</v>
      </c>
      <c r="C20" s="48">
        <f>SUM(E20:AB20)</f>
        <v>9.2400000000000144</v>
      </c>
      <c r="D20" s="49"/>
      <c r="E20" s="71">
        <v>13.393000000000001</v>
      </c>
      <c r="F20" s="51">
        <v>11.345000000000001</v>
      </c>
      <c r="G20" s="51">
        <v>15.628</v>
      </c>
      <c r="H20" s="51">
        <v>8.5380000000000003</v>
      </c>
      <c r="I20" s="51">
        <v>3.4089999999999998</v>
      </c>
      <c r="J20" s="51">
        <v>5.9189999999999996</v>
      </c>
      <c r="K20" s="51">
        <v>-2.7149999999999999</v>
      </c>
      <c r="L20" s="51">
        <v>-10.340999999999999</v>
      </c>
      <c r="M20" s="51">
        <v>-8.4909999999999997</v>
      </c>
      <c r="N20" s="51">
        <v>8.6609999999999996</v>
      </c>
      <c r="O20" s="51">
        <v>39.066000000000003</v>
      </c>
      <c r="P20" s="51">
        <v>10.782999999999999</v>
      </c>
      <c r="Q20" s="51">
        <v>7.3019999999999996</v>
      </c>
      <c r="R20" s="51">
        <v>-0.192</v>
      </c>
      <c r="S20" s="51">
        <v>1.3500000000000001</v>
      </c>
      <c r="T20" s="51">
        <v>-5.3010000000000002</v>
      </c>
      <c r="U20" s="51">
        <v>-44.790999999999997</v>
      </c>
      <c r="V20" s="51">
        <v>-40.204000000000001</v>
      </c>
      <c r="W20" s="51">
        <v>-18.643000000000001</v>
      </c>
      <c r="X20" s="51">
        <v>-2.3999999999999999</v>
      </c>
      <c r="Y20" s="51">
        <v>-0.623</v>
      </c>
      <c r="Z20" s="51">
        <v>7.4619999999999997</v>
      </c>
      <c r="AA20" s="51">
        <v>1.4330000000000001</v>
      </c>
      <c r="AB20" s="52">
        <v>8.6519999999999992</v>
      </c>
      <c r="AC20" s="34"/>
    </row>
    <row r="21" ht="16.5">
      <c r="A21" s="34"/>
      <c r="B21" s="53">
        <v>46221</v>
      </c>
      <c r="C21" s="48">
        <f>SUM(E21:AB21)</f>
        <v>313.61700000000002</v>
      </c>
      <c r="D21" s="49"/>
      <c r="E21" s="71">
        <v>19.408999999999999</v>
      </c>
      <c r="F21" s="51">
        <v>10.114000000000001</v>
      </c>
      <c r="G21" s="51">
        <v>29.498999999999999</v>
      </c>
      <c r="H21" s="51">
        <v>5.9379999999999997</v>
      </c>
      <c r="I21" s="51">
        <v>4.29</v>
      </c>
      <c r="J21" s="51">
        <v>14.41</v>
      </c>
      <c r="K21" s="51">
        <v>29.925999999999998</v>
      </c>
      <c r="L21" s="51">
        <v>34.149000000000001</v>
      </c>
      <c r="M21" s="51">
        <v>26.242000000000001</v>
      </c>
      <c r="N21" s="51">
        <v>38.234999999999999</v>
      </c>
      <c r="O21" s="51">
        <v>38.188000000000002</v>
      </c>
      <c r="P21" s="51">
        <v>36.231000000000002</v>
      </c>
      <c r="Q21" s="51">
        <v>41.465000000000003</v>
      </c>
      <c r="R21" s="51">
        <v>-8.516</v>
      </c>
      <c r="S21" s="51">
        <v>-11.696</v>
      </c>
      <c r="T21" s="51">
        <v>-13.055999999999999</v>
      </c>
      <c r="U21" s="51">
        <v>-8.8249999999999993</v>
      </c>
      <c r="V21" s="51">
        <v>7.4329999999999998</v>
      </c>
      <c r="W21" s="51">
        <v>-12.439</v>
      </c>
      <c r="X21" s="51">
        <v>0.70599999999999996</v>
      </c>
      <c r="Y21" s="51">
        <v>34.969000000000001</v>
      </c>
      <c r="Z21" s="51">
        <v>-0.39200000000000002</v>
      </c>
      <c r="AA21" s="51">
        <v>-4.657</v>
      </c>
      <c r="AB21" s="52">
        <v>1.994</v>
      </c>
      <c r="AC21" s="34"/>
    </row>
    <row r="22" ht="16.5">
      <c r="A22" s="34"/>
      <c r="B22" s="53">
        <v>46222</v>
      </c>
      <c r="C22" s="48">
        <f>SUM(E22:AB22)</f>
        <v>219.94699999999992</v>
      </c>
      <c r="D22" s="49"/>
      <c r="E22" s="71">
        <v>0.60899999999999999</v>
      </c>
      <c r="F22" s="51">
        <v>-1.6719999999999999</v>
      </c>
      <c r="G22" s="51">
        <v>-5.423</v>
      </c>
      <c r="H22" s="51">
        <v>-6.0679999999999996</v>
      </c>
      <c r="I22" s="51">
        <v>2.9729999999999999</v>
      </c>
      <c r="J22" s="51">
        <v>-1.716</v>
      </c>
      <c r="K22" s="51">
        <v>7.9749999999999996</v>
      </c>
      <c r="L22" s="51">
        <v>30.262</v>
      </c>
      <c r="M22" s="51">
        <v>36.249000000000002</v>
      </c>
      <c r="N22" s="51">
        <v>72.408000000000001</v>
      </c>
      <c r="O22" s="51">
        <v>45.539999999999999</v>
      </c>
      <c r="P22" s="51">
        <v>51.348999999999997</v>
      </c>
      <c r="Q22" s="51">
        <v>34.649000000000001</v>
      </c>
      <c r="R22" s="51">
        <v>6.8810000000000002</v>
      </c>
      <c r="S22" s="51">
        <v>1.764</v>
      </c>
      <c r="T22" s="51">
        <v>29.436</v>
      </c>
      <c r="U22" s="51">
        <v>-23.501999999999999</v>
      </c>
      <c r="V22" s="51">
        <v>-29.053000000000001</v>
      </c>
      <c r="W22" s="51">
        <v>-26.442</v>
      </c>
      <c r="X22" s="51">
        <v>-2.9729999999999999</v>
      </c>
      <c r="Y22" s="51">
        <v>-2.6419999999999999</v>
      </c>
      <c r="Z22" s="51">
        <v>-3.0960000000000001</v>
      </c>
      <c r="AA22" s="51">
        <v>-1.339</v>
      </c>
      <c r="AB22" s="52">
        <v>3.778</v>
      </c>
      <c r="AC22" s="34"/>
    </row>
    <row r="23" ht="16.5">
      <c r="A23" s="34"/>
      <c r="B23" s="53">
        <v>46223</v>
      </c>
      <c r="C23" s="48">
        <f>SUM(E23:AB23)</f>
        <v>417.74200000000002</v>
      </c>
      <c r="D23" s="49"/>
      <c r="E23" s="71">
        <v>-2.5569999999999999</v>
      </c>
      <c r="F23" s="51">
        <v>9.1609999999999996</v>
      </c>
      <c r="G23" s="51">
        <v>1.464</v>
      </c>
      <c r="H23" s="51">
        <v>4.5800000000000001</v>
      </c>
      <c r="I23" s="51">
        <v>4.992</v>
      </c>
      <c r="J23" s="51">
        <v>1.9399999999999999</v>
      </c>
      <c r="K23" s="51">
        <v>3.952</v>
      </c>
      <c r="L23" s="51">
        <v>6.359</v>
      </c>
      <c r="M23" s="51">
        <v>8.2400000000000002</v>
      </c>
      <c r="N23" s="51">
        <v>34.799999999999997</v>
      </c>
      <c r="O23" s="51">
        <v>95.477000000000004</v>
      </c>
      <c r="P23" s="51">
        <v>78.504999999999995</v>
      </c>
      <c r="Q23" s="51">
        <v>67.545000000000002</v>
      </c>
      <c r="R23" s="51">
        <v>42.759999999999998</v>
      </c>
      <c r="S23" s="51">
        <v>-4.468</v>
      </c>
      <c r="T23" s="51">
        <v>36.734999999999999</v>
      </c>
      <c r="U23" s="51">
        <v>-40.283000000000001</v>
      </c>
      <c r="V23" s="51">
        <v>-68.436000000000007</v>
      </c>
      <c r="W23" s="51">
        <v>17.539999999999999</v>
      </c>
      <c r="X23" s="51">
        <v>33.659999999999997</v>
      </c>
      <c r="Y23" s="51">
        <v>37.319000000000003</v>
      </c>
      <c r="Z23" s="51">
        <v>31.635999999999999</v>
      </c>
      <c r="AA23" s="51">
        <v>11.997999999999999</v>
      </c>
      <c r="AB23" s="52">
        <v>4.8230000000000004</v>
      </c>
      <c r="AC23" s="34"/>
    </row>
    <row r="24" ht="16.5">
      <c r="A24" s="34"/>
      <c r="B24" s="53">
        <v>46224</v>
      </c>
      <c r="C24" s="48">
        <f>SUM(E24:AB24)</f>
        <v>0</v>
      </c>
      <c r="D24" s="49"/>
      <c r="E24" s="7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2"/>
      <c r="AC24" s="34"/>
    </row>
    <row r="25" ht="16.5">
      <c r="A25" s="34"/>
      <c r="B25" s="53">
        <v>46225</v>
      </c>
      <c r="C25" s="48">
        <f>SUM(E25:AB25)</f>
        <v>0</v>
      </c>
      <c r="D25" s="49"/>
      <c r="E25" s="7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2"/>
      <c r="AC25" s="34"/>
    </row>
    <row r="26" ht="16.5">
      <c r="A26" s="34"/>
      <c r="B26" s="53">
        <v>46226</v>
      </c>
      <c r="C26" s="48">
        <f>SUM(E26:AB26)</f>
        <v>1030.7809999999999</v>
      </c>
      <c r="D26" s="49"/>
      <c r="E26" s="71">
        <v>-11.089</v>
      </c>
      <c r="F26" s="51">
        <v>3.3690000000000002</v>
      </c>
      <c r="G26" s="51">
        <v>5.5220000000000002</v>
      </c>
      <c r="H26" s="51">
        <v>-6.641</v>
      </c>
      <c r="I26" s="51">
        <v>10.797000000000001</v>
      </c>
      <c r="J26" s="51">
        <v>31.366</v>
      </c>
      <c r="K26" s="51">
        <v>46.811999999999998</v>
      </c>
      <c r="L26" s="51">
        <v>72.685000000000002</v>
      </c>
      <c r="M26" s="51">
        <v>82.424999999999997</v>
      </c>
      <c r="N26" s="51">
        <v>111.97</v>
      </c>
      <c r="O26" s="51">
        <v>93.676000000000002</v>
      </c>
      <c r="P26" s="51">
        <v>94.519999999999996</v>
      </c>
      <c r="Q26" s="51">
        <v>114.127</v>
      </c>
      <c r="R26" s="51">
        <v>124.56399999999999</v>
      </c>
      <c r="S26" s="51">
        <v>127.375</v>
      </c>
      <c r="T26" s="51">
        <v>137.98400000000001</v>
      </c>
      <c r="U26" s="51">
        <v>66.988</v>
      </c>
      <c r="V26" s="51">
        <v>-30.492999999999999</v>
      </c>
      <c r="W26" s="51">
        <v>-24.172999999999998</v>
      </c>
      <c r="X26" s="51">
        <v>-4.343</v>
      </c>
      <c r="Y26" s="51">
        <v>-19.105</v>
      </c>
      <c r="Z26" s="51">
        <v>2.0329999999999999</v>
      </c>
      <c r="AA26" s="51">
        <v>0.35899999999999999</v>
      </c>
      <c r="AB26" s="52">
        <v>0.052999999999999999</v>
      </c>
      <c r="AC26" s="34"/>
    </row>
    <row r="27" ht="16.5">
      <c r="A27" s="34"/>
      <c r="B27" s="53">
        <v>46227</v>
      </c>
      <c r="C27" s="48">
        <f>SUM(E27:AB27)</f>
        <v>342.31100000000004</v>
      </c>
      <c r="D27" s="49"/>
      <c r="E27" s="71">
        <v>31.899000000000001</v>
      </c>
      <c r="F27" s="51">
        <v>41.024000000000001</v>
      </c>
      <c r="G27" s="51">
        <v>41.743000000000002</v>
      </c>
      <c r="H27" s="51">
        <v>25.681999999999999</v>
      </c>
      <c r="I27" s="51">
        <v>26.045000000000002</v>
      </c>
      <c r="J27" s="51">
        <v>25.422999999999998</v>
      </c>
      <c r="K27" s="51">
        <v>21.167999999999999</v>
      </c>
      <c r="L27" s="51">
        <v>14.099</v>
      </c>
      <c r="M27" s="51">
        <v>-7.1349999999999998</v>
      </c>
      <c r="N27" s="51">
        <v>-1.6870000000000001</v>
      </c>
      <c r="O27" s="51">
        <v>3.923</v>
      </c>
      <c r="P27" s="51">
        <v>31.457999999999998</v>
      </c>
      <c r="Q27" s="51">
        <v>-13.795999999999999</v>
      </c>
      <c r="R27" s="51">
        <v>-43.267000000000003</v>
      </c>
      <c r="S27" s="51">
        <v>-22.055</v>
      </c>
      <c r="T27" s="51">
        <v>-4.4589999999999996</v>
      </c>
      <c r="U27" s="51">
        <v>22.260000000000002</v>
      </c>
      <c r="V27" s="51">
        <v>39.299999999999997</v>
      </c>
      <c r="W27" s="51">
        <v>61.869</v>
      </c>
      <c r="X27" s="51">
        <v>13.807</v>
      </c>
      <c r="Y27" s="51">
        <v>2.278</v>
      </c>
      <c r="Z27" s="51">
        <v>3.8330000000000002</v>
      </c>
      <c r="AA27" s="51">
        <v>9.4819999999999993</v>
      </c>
      <c r="AB27" s="52">
        <v>19.417000000000002</v>
      </c>
      <c r="AC27" s="34"/>
    </row>
    <row r="28" ht="16.5">
      <c r="A28" s="34"/>
      <c r="B28" s="53">
        <v>46228</v>
      </c>
      <c r="C28" s="48">
        <f>SUM(E28:AB28)</f>
        <v>0</v>
      </c>
      <c r="D28" s="49"/>
      <c r="E28" s="7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2"/>
      <c r="AC28" s="34"/>
    </row>
    <row r="29" ht="16.5">
      <c r="A29" s="34"/>
      <c r="B29" s="53">
        <v>46229</v>
      </c>
      <c r="C29" s="48">
        <f>SUM(E29:AB29)</f>
        <v>41.230000000000004</v>
      </c>
      <c r="D29" s="49"/>
      <c r="E29" s="71">
        <v>-0.94799999999999995</v>
      </c>
      <c r="F29" s="51">
        <v>-5.3949999999999996</v>
      </c>
      <c r="G29" s="51">
        <v>-0.64100000000000001</v>
      </c>
      <c r="H29" s="51">
        <v>9.859</v>
      </c>
      <c r="I29" s="51">
        <v>18.161000000000001</v>
      </c>
      <c r="J29" s="51">
        <v>-5.2990000000000004</v>
      </c>
      <c r="K29" s="51">
        <v>35.892000000000003</v>
      </c>
      <c r="L29" s="51">
        <v>63.079000000000001</v>
      </c>
      <c r="M29" s="51">
        <v>39.229999999999997</v>
      </c>
      <c r="N29" s="51">
        <v>-2.766</v>
      </c>
      <c r="O29" s="51">
        <v>-22.725000000000001</v>
      </c>
      <c r="P29" s="51">
        <v>2.8580000000000001</v>
      </c>
      <c r="Q29" s="51">
        <v>-6.7690000000000001</v>
      </c>
      <c r="R29" s="51">
        <v>-16.064</v>
      </c>
      <c r="S29" s="51">
        <v>-21.477</v>
      </c>
      <c r="T29" s="51">
        <v>2.6989999999999998</v>
      </c>
      <c r="U29" s="51">
        <v>-31.475999999999999</v>
      </c>
      <c r="V29" s="51">
        <v>6.4829999999999997</v>
      </c>
      <c r="W29" s="51">
        <v>-6.8780000000000001</v>
      </c>
      <c r="X29" s="51">
        <v>-4.9669999999999996</v>
      </c>
      <c r="Y29" s="51">
        <v>-4.649</v>
      </c>
      <c r="Z29" s="51">
        <v>-3.3570000000000002</v>
      </c>
      <c r="AA29" s="51">
        <v>-2.8679999999999999</v>
      </c>
      <c r="AB29" s="52">
        <v>-0.752</v>
      </c>
      <c r="AC29" s="34"/>
    </row>
    <row r="30" ht="16.5">
      <c r="A30" s="34"/>
      <c r="B30" s="53">
        <v>46230</v>
      </c>
      <c r="C30" s="48">
        <f>SUM(E30:AB30)</f>
        <v>-182.34499999999997</v>
      </c>
      <c r="D30" s="49"/>
      <c r="E30" s="71">
        <v>-5.8810000000000002</v>
      </c>
      <c r="F30" s="51">
        <v>-11.292</v>
      </c>
      <c r="G30" s="51">
        <v>3.6299999999999999</v>
      </c>
      <c r="H30" s="51">
        <v>-16.494</v>
      </c>
      <c r="I30" s="51">
        <v>-25.373000000000001</v>
      </c>
      <c r="J30" s="51">
        <v>-32.420000000000002</v>
      </c>
      <c r="K30" s="51">
        <v>-4.8399999999999999</v>
      </c>
      <c r="L30" s="51">
        <v>-0.48699999999999999</v>
      </c>
      <c r="M30" s="51">
        <v>-108.797</v>
      </c>
      <c r="N30" s="51">
        <v>-98.995999999999995</v>
      </c>
      <c r="O30" s="51">
        <v>19.388999999999999</v>
      </c>
      <c r="P30" s="51">
        <v>19.803999999999998</v>
      </c>
      <c r="Q30" s="51">
        <v>54.259</v>
      </c>
      <c r="R30" s="51">
        <v>39.027999999999999</v>
      </c>
      <c r="S30" s="51">
        <v>-93.751999999999995</v>
      </c>
      <c r="T30" s="51">
        <v>19.472000000000001</v>
      </c>
      <c r="U30" s="51">
        <v>60.219999999999999</v>
      </c>
      <c r="V30" s="51">
        <v>19.908000000000001</v>
      </c>
      <c r="W30" s="51">
        <v>-10.477</v>
      </c>
      <c r="X30" s="51">
        <v>-5.0339999999999998</v>
      </c>
      <c r="Y30" s="51">
        <v>-5.0069999999999997</v>
      </c>
      <c r="Z30" s="51">
        <v>-1.347</v>
      </c>
      <c r="AA30" s="51">
        <v>-1.9059999999999999</v>
      </c>
      <c r="AB30" s="52">
        <v>4.048</v>
      </c>
      <c r="AC30" s="34"/>
    </row>
    <row r="31" ht="16.5">
      <c r="A31" s="34"/>
      <c r="B31" s="53">
        <v>46231</v>
      </c>
      <c r="C31" s="48">
        <f>SUM(E31:AB31)</f>
        <v>586.12200000000007</v>
      </c>
      <c r="D31" s="49"/>
      <c r="E31" s="71">
        <v>8.9920000000000009</v>
      </c>
      <c r="F31" s="51">
        <v>-0.14199999999999999</v>
      </c>
      <c r="G31" s="51">
        <v>-16.242999999999999</v>
      </c>
      <c r="H31" s="51">
        <v>9.2569999999999997</v>
      </c>
      <c r="I31" s="51">
        <v>8.9499999999999993</v>
      </c>
      <c r="J31" s="51">
        <v>8.8859999999999992</v>
      </c>
      <c r="K31" s="51">
        <v>12.055999999999999</v>
      </c>
      <c r="L31" s="51">
        <v>8.2400000000000002</v>
      </c>
      <c r="M31" s="51">
        <v>25.219000000000001</v>
      </c>
      <c r="N31" s="51">
        <v>52.261000000000003</v>
      </c>
      <c r="O31" s="51">
        <v>80.683000000000007</v>
      </c>
      <c r="P31" s="51">
        <v>90.570999999999998</v>
      </c>
      <c r="Q31" s="51">
        <v>78.158000000000001</v>
      </c>
      <c r="R31" s="51">
        <v>71.424000000000007</v>
      </c>
      <c r="S31" s="51">
        <v>59.177</v>
      </c>
      <c r="T31" s="51">
        <v>58.640000000000001</v>
      </c>
      <c r="U31" s="51">
        <v>45.344000000000001</v>
      </c>
      <c r="V31" s="51">
        <v>-19.776</v>
      </c>
      <c r="W31" s="51">
        <v>-21.687999999999999</v>
      </c>
      <c r="X31" s="51">
        <v>7.3289999999999997</v>
      </c>
      <c r="Y31" s="51">
        <v>-8.6189999999999998</v>
      </c>
      <c r="Z31" s="51">
        <v>16.904</v>
      </c>
      <c r="AA31" s="51">
        <v>5.7549999999999999</v>
      </c>
      <c r="AB31" s="52">
        <v>4.7439999999999998</v>
      </c>
      <c r="AC31" s="34"/>
    </row>
    <row r="32" ht="16.5">
      <c r="A32" s="34"/>
      <c r="B32" s="53">
        <v>46232</v>
      </c>
      <c r="C32" s="48">
        <f>SUM(E32:AB32)</f>
        <v>0</v>
      </c>
      <c r="D32" s="49"/>
      <c r="E32" s="7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2"/>
      <c r="AC32" s="34"/>
    </row>
    <row r="33" ht="16.5">
      <c r="A33" s="34"/>
      <c r="B33" s="53">
        <v>46233</v>
      </c>
      <c r="C33" s="48">
        <f>SUM(E33:AB33)</f>
        <v>0</v>
      </c>
      <c r="D33" s="49"/>
      <c r="E33" s="7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2"/>
      <c r="AC33" s="34"/>
    </row>
    <row r="34" ht="15.75">
      <c r="A34" s="34"/>
      <c r="B34" s="54">
        <v>46234</v>
      </c>
      <c r="C34" s="55">
        <f>SUM(E34:AB34)</f>
        <v>0</v>
      </c>
      <c r="D34" s="56"/>
      <c r="E34" s="75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7"/>
      <c r="AC34" s="34"/>
    </row>
    <row r="35" ht="15.75">
      <c r="A35" s="34"/>
      <c r="B35" s="78" t="s">
        <v>46</v>
      </c>
      <c r="C35" s="78"/>
      <c r="D35" s="79">
        <f>SUM(C4:D34)</f>
        <v>8650.5900000000001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34"/>
    </row>
  </sheetData>
  <mergeCells count="35">
    <mergeCell ref="C6:D6"/>
    <mergeCell ref="B2:B3"/>
    <mergeCell ref="C2:D3"/>
    <mergeCell ref="E2:AB2"/>
    <mergeCell ref="C4:D4"/>
    <mergeCell ref="C5:D5"/>
    <mergeCell ref="C18:D18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1:D31"/>
    <mergeCell ref="C32:D32"/>
    <mergeCell ref="C33:D33"/>
    <mergeCell ref="C34:D34"/>
    <mergeCell ref="B35:C35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API/22.2.6.0</Application>
  <AppVersion>22.2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Milena Kraleva</cp:lastModifiedBy>
  <dcterms:created xsi:type="dcterms:W3CDTF">2022-09-21T09:10:51Z</dcterms:created>
  <dcterms:modified xsi:type="dcterms:W3CDTF">2026-08-04T12:37:06Z</dcterms:modified>
</cp:coreProperties>
</file>